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779" activeTab="0"/>
  </bookViews>
  <sheets>
    <sheet name="Отчет" sheetId="1" r:id="rId1"/>
    <sheet name="Расходы" sheetId="2" r:id="rId2"/>
    <sheet name="Приход Robokassa " sheetId="3" r:id="rId3"/>
    <sheet name="Приход ПАО ВТБ" sheetId="4" r:id="rId4"/>
    <sheet name="Поступление имущества" sheetId="5" r:id="rId5"/>
  </sheets>
  <definedNames/>
  <calcPr fullCalcOnLoad="1"/>
</workbook>
</file>

<file path=xl/sharedStrings.xml><?xml version="1.0" encoding="utf-8"?>
<sst xmlns="http://schemas.openxmlformats.org/spreadsheetml/2006/main" count="793" uniqueCount="360">
  <si>
    <t>Дата перечисления</t>
  </si>
  <si>
    <t>ИТОГО</t>
  </si>
  <si>
    <t>Комиссия банка</t>
  </si>
  <si>
    <t>1. Расходы на благотворительную помощь</t>
  </si>
  <si>
    <t>Дата платежа</t>
  </si>
  <si>
    <t>Отчет о полученных пожертвованиях и произведенных расходах</t>
  </si>
  <si>
    <t>Административно-хозяйственные расходы</t>
  </si>
  <si>
    <t>в т.ч. долгосрочные проекты</t>
  </si>
  <si>
    <t>На расчетный счет Фонда в ПАО "ВТБ"</t>
  </si>
  <si>
    <t>2</t>
  </si>
  <si>
    <t>1</t>
  </si>
  <si>
    <t>2.1</t>
  </si>
  <si>
    <t>2.2</t>
  </si>
  <si>
    <t>3</t>
  </si>
  <si>
    <t>3.1</t>
  </si>
  <si>
    <t>3.2</t>
  </si>
  <si>
    <t>4</t>
  </si>
  <si>
    <t>4.1</t>
  </si>
  <si>
    <t>Расходы ВСЕГО</t>
  </si>
  <si>
    <t>через платёжную систему Robokassa</t>
  </si>
  <si>
    <t>Пожертвования на сайте www.encorecharity.ru</t>
  </si>
  <si>
    <t>Поступления на расчетный счет Фонда</t>
  </si>
  <si>
    <t>в ПАО "ВТБ"</t>
  </si>
  <si>
    <t>Сумма, руб.</t>
  </si>
  <si>
    <t>Благотворитель</t>
  </si>
  <si>
    <t>Назначение</t>
  </si>
  <si>
    <t>ИТОГО по программе:</t>
  </si>
  <si>
    <t>2. Административно-хозяйственные расходы (содержание аппарата управления Фонда)</t>
  </si>
  <si>
    <t>Дата поступления</t>
  </si>
  <si>
    <t>Назначение платежа</t>
  </si>
  <si>
    <t>Проценты по банковскому счету</t>
  </si>
  <si>
    <t>Благотворительное пожертвование</t>
  </si>
  <si>
    <t>2. Прочие поступления и благотворительные пожертвования</t>
  </si>
  <si>
    <t>Приход ВСЕГО</t>
  </si>
  <si>
    <t>Через платежную систему Robokassa на сайте www.encorecharity.ru</t>
  </si>
  <si>
    <t>1. Благотворительные пожертвования от физических и юридических лиц</t>
  </si>
  <si>
    <t>voroninaolga</t>
  </si>
  <si>
    <t>Дата зачисления 
на р/с в ПАО ВТБ</t>
  </si>
  <si>
    <t>Детализация произведенных расходов Фонда</t>
  </si>
  <si>
    <t>1.1. Программа "В первую очередь"</t>
  </si>
  <si>
    <t>Курьерские услуги</t>
  </si>
  <si>
    <t>Аренда офиса, коммунальные платежи</t>
  </si>
  <si>
    <t>Программа "В первую очередь"</t>
  </si>
  <si>
    <t>friztat</t>
  </si>
  <si>
    <t>nastya8285</t>
  </si>
  <si>
    <t>dkirillov65</t>
  </si>
  <si>
    <t>wapiti</t>
  </si>
  <si>
    <t>1.2. Программа "Общее дело"</t>
  </si>
  <si>
    <t>3.3</t>
  </si>
  <si>
    <t>3.4</t>
  </si>
  <si>
    <t>Программа "Общее дело"</t>
  </si>
  <si>
    <t>Оплата канцтоваров</t>
  </si>
  <si>
    <t>zavada90</t>
  </si>
  <si>
    <t>ИТОГО Зачислено на р/с за вычетом комиссии оператора</t>
  </si>
  <si>
    <t>mariam-sp</t>
  </si>
  <si>
    <t>rasswet-2112</t>
  </si>
  <si>
    <t>al.al.shulga</t>
  </si>
  <si>
    <t>glukhova.m2m</t>
  </si>
  <si>
    <t>ЕФИМ С*</t>
  </si>
  <si>
    <t>ЕЛЕНА М*</t>
  </si>
  <si>
    <t>1.2. Программа  "Исполни заветное желание"</t>
  </si>
  <si>
    <t xml:space="preserve">Программа "Исполни заветное желание" </t>
  </si>
  <si>
    <t xml:space="preserve">Поступления имущества от дарителей  </t>
  </si>
  <si>
    <t>в Фонд</t>
  </si>
  <si>
    <t>1. Благотворительные пожертвования в виде имущества  от физических и юридических лиц</t>
  </si>
  <si>
    <t>Частный благотворитель</t>
  </si>
  <si>
    <t>smirnow08</t>
  </si>
  <si>
    <t>dubrava-may</t>
  </si>
  <si>
    <t>Polinacool</t>
  </si>
  <si>
    <t>alenka-stepashka2411</t>
  </si>
  <si>
    <t>Lady-jane</t>
  </si>
  <si>
    <t>assorowa.13c</t>
  </si>
  <si>
    <t>izina_av</t>
  </si>
  <si>
    <t>navoi2013</t>
  </si>
  <si>
    <t>Artkvas</t>
  </si>
  <si>
    <t>ok.bukhgalter</t>
  </si>
  <si>
    <t>el-nik1990</t>
  </si>
  <si>
    <t>ООО Дж*</t>
  </si>
  <si>
    <t>ООО Эн*</t>
  </si>
  <si>
    <t>2.3</t>
  </si>
  <si>
    <t>Пожертвования в виде имущества</t>
  </si>
  <si>
    <t xml:space="preserve"> за Август 2020 года</t>
  </si>
  <si>
    <t>Остаток средств на 01.08.2020</t>
  </si>
  <si>
    <t>Общая сумма поступлений за август 2020г.</t>
  </si>
  <si>
    <t>Произведенные расходы за август 2020г.</t>
  </si>
  <si>
    <t>Остаток средств на 31.08.2020</t>
  </si>
  <si>
    <t>yanikalavskaya</t>
  </si>
  <si>
    <t>asta.mona</t>
  </si>
  <si>
    <t>irina-zhukova1</t>
  </si>
  <si>
    <t>Yulenka_o</t>
  </si>
  <si>
    <t>Ncher09</t>
  </si>
  <si>
    <t>etovzaimno</t>
  </si>
  <si>
    <t>katerger</t>
  </si>
  <si>
    <t>nadezda_m</t>
  </si>
  <si>
    <t>Aprezanova</t>
  </si>
  <si>
    <t>leliboly</t>
  </si>
  <si>
    <t>suhodolin_d</t>
  </si>
  <si>
    <t>anetta3307</t>
  </si>
  <si>
    <t>Alina-k</t>
  </si>
  <si>
    <t>kmariya80</t>
  </si>
  <si>
    <t>Dzuk</t>
  </si>
  <si>
    <t>Mashulliti</t>
  </si>
  <si>
    <t>Marina_barykina</t>
  </si>
  <si>
    <t>Marina.polisch</t>
  </si>
  <si>
    <t>lisa1065</t>
  </si>
  <si>
    <t>Rita15911</t>
  </si>
  <si>
    <t>M</t>
  </si>
  <si>
    <t>svetlana.yur-ru</t>
  </si>
  <si>
    <t>nvvolk_ova</t>
  </si>
  <si>
    <t>Stella-asrieva</t>
  </si>
  <si>
    <t>Erika-77-77</t>
  </si>
  <si>
    <t>nvm07</t>
  </si>
  <si>
    <t>Olyabelman</t>
  </si>
  <si>
    <t>sveta1717</t>
  </si>
  <si>
    <t>ev.alex</t>
  </si>
  <si>
    <t>poletaevanatali</t>
  </si>
  <si>
    <t>Gnomik8702</t>
  </si>
  <si>
    <t>Ealikina</t>
  </si>
  <si>
    <t>annanushka</t>
  </si>
  <si>
    <t>Eshaikina</t>
  </si>
  <si>
    <t>Vbradulova</t>
  </si>
  <si>
    <t>Leyzer_t</t>
  </si>
  <si>
    <t>dr.yalukova</t>
  </si>
  <si>
    <t>Mir_irina</t>
  </si>
  <si>
    <t>Vlavictyr</t>
  </si>
  <si>
    <t>Tikhonova74</t>
  </si>
  <si>
    <t>Saba-12</t>
  </si>
  <si>
    <t>aleksa_kolganova</t>
  </si>
  <si>
    <t>oksanach_0784</t>
  </si>
  <si>
    <t>margo1210</t>
  </si>
  <si>
    <t>ksuvoronina</t>
  </si>
  <si>
    <t>Grigorevasveta</t>
  </si>
  <si>
    <t>liza.tanyakina</t>
  </si>
  <si>
    <t>dv.skachkova</t>
  </si>
  <si>
    <t>nice.shishkova</t>
  </si>
  <si>
    <t>anastasiaperts</t>
  </si>
  <si>
    <t>oksana-shatrova</t>
  </si>
  <si>
    <t>mshaitan</t>
  </si>
  <si>
    <t>demnata80</t>
  </si>
  <si>
    <t>Ms.mashtakova.g</t>
  </si>
  <si>
    <t>popova.lya</t>
  </si>
  <si>
    <t>O.petshik</t>
  </si>
  <si>
    <t>djimi_2208</t>
  </si>
  <si>
    <t>ann300</t>
  </si>
  <si>
    <t>oseny07</t>
  </si>
  <si>
    <t>samtymen</t>
  </si>
  <si>
    <t>Nj_moscow</t>
  </si>
  <si>
    <t>tat3498</t>
  </si>
  <si>
    <t>Screw_s</t>
  </si>
  <si>
    <t>Yana.efimova.pm</t>
  </si>
  <si>
    <t>Lilo996</t>
  </si>
  <si>
    <t>n.afo</t>
  </si>
  <si>
    <t>Itnorudn</t>
  </si>
  <si>
    <t>Karpylia</t>
  </si>
  <si>
    <t>vmn2006</t>
  </si>
  <si>
    <t>a.singur</t>
  </si>
  <si>
    <t>galinanasonova13</t>
  </si>
  <si>
    <t>mkad1809</t>
  </si>
  <si>
    <t>yulenka_o</t>
  </si>
  <si>
    <t>bachrauschenh</t>
  </si>
  <si>
    <t>Yulia.dunina</t>
  </si>
  <si>
    <t>kayumova_karina</t>
  </si>
  <si>
    <t>rodinanna</t>
  </si>
  <si>
    <t>gka81</t>
  </si>
  <si>
    <t>vlad</t>
  </si>
  <si>
    <t>Ytamara</t>
  </si>
  <si>
    <t>julipliuta</t>
  </si>
  <si>
    <t>tasia.kuznetstk</t>
  </si>
  <si>
    <t>jsbest</t>
  </si>
  <si>
    <t>anna.oxawebshop</t>
  </si>
  <si>
    <t>nj_moscow</t>
  </si>
  <si>
    <t>Mar1979</t>
  </si>
  <si>
    <t>marketing-rita</t>
  </si>
  <si>
    <t>Asarycheva</t>
  </si>
  <si>
    <t>Surgut22</t>
  </si>
  <si>
    <t>Muffinnesterova</t>
  </si>
  <si>
    <t>Gki_av</t>
  </si>
  <si>
    <t>di.plaksina</t>
  </si>
  <si>
    <t>Komardenko</t>
  </si>
  <si>
    <t>s-novoselceva</t>
  </si>
  <si>
    <t>A.parkin</t>
  </si>
  <si>
    <t>Rosomaha1501</t>
  </si>
  <si>
    <t>Amalet</t>
  </si>
  <si>
    <t>vbradulova</t>
  </si>
  <si>
    <t>Olya17052005</t>
  </si>
  <si>
    <t>Lesenka</t>
  </si>
  <si>
    <t>ujnaya-noch</t>
  </si>
  <si>
    <t>v.kristina90</t>
  </si>
  <si>
    <t>pasekan.sb</t>
  </si>
  <si>
    <t>Pomerans93</t>
  </si>
  <si>
    <t>litla3</t>
  </si>
  <si>
    <t>414km</t>
  </si>
  <si>
    <t>marisha_lim</t>
  </si>
  <si>
    <t>Milanaragimova</t>
  </si>
  <si>
    <t>Skorinaelizaveta</t>
  </si>
  <si>
    <t>mari.cheremushkina98</t>
  </si>
  <si>
    <t>melll11-98</t>
  </si>
  <si>
    <t>aalekseeva255</t>
  </si>
  <si>
    <t>julia.vassiuk</t>
  </si>
  <si>
    <t>opium.prime</t>
  </si>
  <si>
    <t>Aniriniii</t>
  </si>
  <si>
    <t>brizz31</t>
  </si>
  <si>
    <t>fominukas</t>
  </si>
  <si>
    <t>Kaplya_82</t>
  </si>
  <si>
    <t>sennikram</t>
  </si>
  <si>
    <t>lukyanovaoa82</t>
  </si>
  <si>
    <t>Irinka.vasiljeva</t>
  </si>
  <si>
    <t>fenatalie</t>
  </si>
  <si>
    <t>tatyana_sea</t>
  </si>
  <si>
    <t>nika9207</t>
  </si>
  <si>
    <t>tonykutovaia</t>
  </si>
  <si>
    <t>olga_home15</t>
  </si>
  <si>
    <t>Irina.ponomareva.home</t>
  </si>
  <si>
    <t>skochetova89</t>
  </si>
  <si>
    <t>dstudiokld</t>
  </si>
  <si>
    <t>zaporozhtseva</t>
  </si>
  <si>
    <t>alexandr.rogov</t>
  </si>
  <si>
    <t>lukashova.a.v</t>
  </si>
  <si>
    <t>egszn</t>
  </si>
  <si>
    <t>melcwet</t>
  </si>
  <si>
    <t>Vavrenuk_a</t>
  </si>
  <si>
    <t>i.galuzinskaya90</t>
  </si>
  <si>
    <t>annettaneta</t>
  </si>
  <si>
    <t>gavrilovard</t>
  </si>
  <si>
    <t>Degtyarevaaaa</t>
  </si>
  <si>
    <t>Nataliapavlova_info</t>
  </si>
  <si>
    <t>sonak</t>
  </si>
  <si>
    <t>ehudyakova16</t>
  </si>
  <si>
    <t>jane.romanova</t>
  </si>
  <si>
    <t>hpha</t>
  </si>
  <si>
    <t>Jhfduj</t>
  </si>
  <si>
    <t>Dzhugis</t>
  </si>
  <si>
    <t>nepestova</t>
  </si>
  <si>
    <t>marina.polisch</t>
  </si>
  <si>
    <t>jane_stv</t>
  </si>
  <si>
    <t>polyancikova.nv</t>
  </si>
  <si>
    <t>immuser5</t>
  </si>
  <si>
    <t>birukova_na</t>
  </si>
  <si>
    <t>Knm034</t>
  </si>
  <si>
    <t>a_chadina</t>
  </si>
  <si>
    <t>timka2001</t>
  </si>
  <si>
    <t>leska21</t>
  </si>
  <si>
    <t>dashuly555</t>
  </si>
  <si>
    <t>pvarlamova123</t>
  </si>
  <si>
    <t>hey1kate</t>
  </si>
  <si>
    <t>ptawka.077</t>
  </si>
  <si>
    <t>Nastasya9595</t>
  </si>
  <si>
    <t>smariyao_92</t>
  </si>
  <si>
    <t>tos.hya</t>
  </si>
  <si>
    <t>vankust</t>
  </si>
  <si>
    <t>Maximova-vera89</t>
  </si>
  <si>
    <t>nina18101995</t>
  </si>
  <si>
    <t>yabutorina</t>
  </si>
  <si>
    <t>alexandra_matveeva</t>
  </si>
  <si>
    <t>alex-1176</t>
  </si>
  <si>
    <t>polina.bryanskaya</t>
  </si>
  <si>
    <t>paushka</t>
  </si>
  <si>
    <t>prihodko.85</t>
  </si>
  <si>
    <t>linakirsanova</t>
  </si>
  <si>
    <t>povarova.1996</t>
  </si>
  <si>
    <t>Kashevarova_t</t>
  </si>
  <si>
    <t>crosscut</t>
  </si>
  <si>
    <t>jukina</t>
  </si>
  <si>
    <t>tonkova.al</t>
  </si>
  <si>
    <t>Anyutkasar</t>
  </si>
  <si>
    <t>Plushka-sveta</t>
  </si>
  <si>
    <t>Milakomarova84</t>
  </si>
  <si>
    <t>bessonastya</t>
  </si>
  <si>
    <t>Arishka84</t>
  </si>
  <si>
    <t>Tomik86</t>
  </si>
  <si>
    <t>taivanika</t>
  </si>
  <si>
    <t>espetrova-rb</t>
  </si>
  <si>
    <t>Me.uriya</t>
  </si>
  <si>
    <t>yulia001</t>
  </si>
  <si>
    <t>tanya-sidorova-20000</t>
  </si>
  <si>
    <t>olegvol33</t>
  </si>
  <si>
    <t>emarfel</t>
  </si>
  <si>
    <t>bakhsasha</t>
  </si>
  <si>
    <t>gazolina90</t>
  </si>
  <si>
    <t>psevdoefedrinaya</t>
  </si>
  <si>
    <t>Anet38</t>
  </si>
  <si>
    <t>Gerasimova.v.o</t>
  </si>
  <si>
    <t>Bogdana.shtoma</t>
  </si>
  <si>
    <t>Lauresku</t>
  </si>
  <si>
    <t>tihmir89</t>
  </si>
  <si>
    <t>ludmila_bfc</t>
  </si>
  <si>
    <t>nebo33</t>
  </si>
  <si>
    <t>turbabadaria</t>
  </si>
  <si>
    <t>oxy1980</t>
  </si>
  <si>
    <t>margarettvladimirovna</t>
  </si>
  <si>
    <t>victoria_rus</t>
  </si>
  <si>
    <t>kulesh01</t>
  </si>
  <si>
    <t>kapranovaolga5</t>
  </si>
  <si>
    <t>Mary1420</t>
  </si>
  <si>
    <t>Mshaitan</t>
  </si>
  <si>
    <t>olechka_kek</t>
  </si>
  <si>
    <t>lili-darvai</t>
  </si>
  <si>
    <t>gvardina.nastia</t>
  </si>
  <si>
    <t>Heartless_</t>
  </si>
  <si>
    <t>lopushovavaleria13</t>
  </si>
  <si>
    <t>bespet771</t>
  </si>
  <si>
    <t>semenova_andreevna</t>
  </si>
  <si>
    <t>mariamorozova_mmv</t>
  </si>
  <si>
    <t>tolmatova_tatyana</t>
  </si>
  <si>
    <t>Katerinalaurent</t>
  </si>
  <si>
    <t>tttt83</t>
  </si>
  <si>
    <t>Nolo4ka_04</t>
  </si>
  <si>
    <t>uyliya8877</t>
  </si>
  <si>
    <t>Efremovago</t>
  </si>
  <si>
    <t>Platonovayuliavl</t>
  </si>
  <si>
    <t>ichavrot</t>
  </si>
  <si>
    <t>uliya_93</t>
  </si>
  <si>
    <t>Elere-ahe</t>
  </si>
  <si>
    <t>nujsha</t>
  </si>
  <si>
    <t>mariyasavina12</t>
  </si>
  <si>
    <t>M-gromadina</t>
  </si>
  <si>
    <t>ingogokhiya</t>
  </si>
  <si>
    <t>_771527</t>
  </si>
  <si>
    <t>за Август 2020 года</t>
  </si>
  <si>
    <t>05.08.2020</t>
  </si>
  <si>
    <t>07.08.2020</t>
  </si>
  <si>
    <t>10.08.2020</t>
  </si>
  <si>
    <t>12.08.2020</t>
  </si>
  <si>
    <t>13.08.2020</t>
  </si>
  <si>
    <t>14.08.2020</t>
  </si>
  <si>
    <t>20.08.2020</t>
  </si>
  <si>
    <t>21.08.2020</t>
  </si>
  <si>
    <t>25.08.2020</t>
  </si>
  <si>
    <t>26.08.2020</t>
  </si>
  <si>
    <t>27.08.2020</t>
  </si>
  <si>
    <t>ООО Альп*</t>
  </si>
  <si>
    <t xml:space="preserve"> ЕФИМ С*</t>
  </si>
  <si>
    <t>ОКСАНА А*</t>
  </si>
  <si>
    <t xml:space="preserve"> ЮЛИЯ У*</t>
  </si>
  <si>
    <t>НАТАЛЬЯ В*</t>
  </si>
  <si>
    <t>ТАТЬЯНА О*</t>
  </si>
  <si>
    <t>АЛИНА Ш*</t>
  </si>
  <si>
    <t>ЮЛИЯ З*</t>
  </si>
  <si>
    <t>ООО ТД*</t>
  </si>
  <si>
    <t>АЛЛА Л*</t>
  </si>
  <si>
    <t>ООО Форв*</t>
  </si>
  <si>
    <t>ООО Комп*</t>
  </si>
  <si>
    <t>ООО Акку*</t>
  </si>
  <si>
    <t xml:space="preserve"> за АВГУСТ  2020 года</t>
  </si>
  <si>
    <t>Налоги и взносы с ФОТ за июль 2020</t>
  </si>
  <si>
    <t>Оплата труда сотрудников (координирование и развитие Фонда, 4 сотрудников) за июль 2020</t>
  </si>
  <si>
    <t>Оплата труда сотрудников (координирование и развитие Фонда, 3 сотрудника) за август 2020</t>
  </si>
  <si>
    <t>Оплата реабилизации в ФГБУ "НМИЦ ДГОИ ИМ. ДМИТРИЯ РОГАЧЕВА" МИНЗДРАВА РОССИИ для Готькин М.</t>
  </si>
  <si>
    <t>Оплата постельного белья для пансионата в онкоцентре им. Дмитрия Рогачева.</t>
  </si>
  <si>
    <t>Оплата за реагент "CliniMACS CD45RA Reagent 701-046" для ФГБУ "НМИЦ ДГОИ им.Дмитрия Рогачева"</t>
  </si>
  <si>
    <t>Оплата за тест-полоски для глюкометра необходимых для подопечных Фонда</t>
  </si>
  <si>
    <t>Подарок от друзей фонда для деток-именинников, которые проходят лечение в онкоцентре им. Дмитрия Рогачева :  Вадим, 15 лет,  Мирон, 14 лет, Артём, 17 лет, Даша, 15 лет</t>
  </si>
  <si>
    <t>Канцелярские товары к 1 сентября 2020 г.</t>
  </si>
  <si>
    <t>_2355358</t>
  </si>
  <si>
    <t>_7246872</t>
  </si>
  <si>
    <t>ИТОГО Ожидается зачисление на р/с за вычетом комиссии оператора (2,7-2,9%)</t>
  </si>
  <si>
    <t>МАРИЯ Ч*</t>
  </si>
  <si>
    <t>КСЕНИЯ Б*</t>
  </si>
  <si>
    <t>ООО Бух*</t>
  </si>
  <si>
    <t>за АВГУСТ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</si>
</sst>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0.000"/>
    <numFmt numFmtId="173" formatCode="[$-419]mmmm\ yyyy;@"/>
    <numFmt numFmtId="174" formatCode="#,##0.00&quot;р.&quot;"/>
    <numFmt numFmtId="175" formatCode="[$$-409]#,##0.00"/>
    <numFmt numFmtId="176" formatCode="_-* #,##0.00\ [$€-1]_-;\-* #,##0.00\ [$€-1]_-;_-* &quot;-&quot;??\ [$€-1]_-;_-@_-"/>
    <numFmt numFmtId="177" formatCode="_-[$€-2]\ * #,##0.00_-;\-[$€-2]\ * #,##0.00_-;_-[$€-2]\ * &quot;-&quot;??_-;_-@_-"/>
    <numFmt numFmtId="178" formatCode="#,##0.00\ &quot;₽&quot;"/>
    <numFmt numFmtId="179" formatCode="#,##0.00\ [$€-408]"/>
    <numFmt numFmtId="180" formatCode="[$€-2]\ #,##0.00"/>
    <numFmt numFmtId="181" formatCode="[$$-C09]#,##0.00"/>
    <numFmt numFmtId="182" formatCode="dd/mm/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i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Arial"/>
      <family val="2"/>
    </font>
    <font>
      <b/>
      <i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Arial"/>
      <family val="2"/>
    </font>
    <font>
      <b/>
      <i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4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55" fillId="0" borderId="10" xfId="0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0" fillId="33" borderId="0" xfId="0" applyNumberFormat="1" applyFill="1" applyBorder="1" applyAlignment="1">
      <alignment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/>
    </xf>
    <xf numFmtId="174" fontId="2" fillId="2" borderId="11" xfId="0" applyNumberFormat="1" applyFont="1" applyFill="1" applyBorder="1" applyAlignment="1" applyProtection="1">
      <alignment horizontal="right"/>
      <protection/>
    </xf>
    <xf numFmtId="14" fontId="54" fillId="0" borderId="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 wrapText="1"/>
    </xf>
    <xf numFmtId="43" fontId="54" fillId="0" borderId="0" xfId="0" applyNumberFormat="1" applyFont="1" applyFill="1" applyBorder="1" applyAlignment="1">
      <alignment horizontal="center" vertical="center"/>
    </xf>
    <xf numFmtId="174" fontId="2" fillId="7" borderId="11" xfId="0" applyNumberFormat="1" applyFont="1" applyFill="1" applyBorder="1" applyAlignment="1" applyProtection="1">
      <alignment horizontal="right" vertical="center"/>
      <protection/>
    </xf>
    <xf numFmtId="174" fontId="3" fillId="2" borderId="11" xfId="0" applyNumberFormat="1" applyFont="1" applyFill="1" applyBorder="1" applyAlignment="1" applyProtection="1">
      <alignment horizontal="right" vertical="center"/>
      <protection/>
    </xf>
    <xf numFmtId="174" fontId="4" fillId="2" borderId="11" xfId="0" applyNumberFormat="1" applyFont="1" applyFill="1" applyBorder="1" applyAlignment="1" applyProtection="1">
      <alignment horizontal="right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74" fontId="2" fillId="7" borderId="11" xfId="0" applyNumberFormat="1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vertical="center"/>
      <protection/>
    </xf>
    <xf numFmtId="174" fontId="4" fillId="2" borderId="11" xfId="0" applyNumberFormat="1" applyFont="1" applyFill="1" applyBorder="1" applyAlignment="1" applyProtection="1">
      <alignment vertical="center"/>
      <protection/>
    </xf>
    <xf numFmtId="0" fontId="3" fillId="2" borderId="13" xfId="0" applyFont="1" applyFill="1" applyBorder="1" applyAlignment="1" applyProtection="1">
      <alignment vertical="center"/>
      <protection/>
    </xf>
    <xf numFmtId="174" fontId="3" fillId="2" borderId="11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4" fontId="54" fillId="0" borderId="0" xfId="0" applyNumberFormat="1" applyFont="1" applyFill="1" applyAlignment="1" applyProtection="1">
      <alignment horizontal="center" vertical="center"/>
      <protection/>
    </xf>
    <xf numFmtId="174" fontId="54" fillId="0" borderId="0" xfId="0" applyNumberFormat="1" applyFont="1" applyFill="1" applyAlignment="1" applyProtection="1">
      <alignment horizontal="center"/>
      <protection/>
    </xf>
    <xf numFmtId="0" fontId="3" fillId="7" borderId="12" xfId="0" applyFont="1" applyFill="1" applyBorder="1" applyAlignment="1" applyProtection="1">
      <alignment horizontal="left" vertical="center"/>
      <protection/>
    </xf>
    <xf numFmtId="4" fontId="54" fillId="7" borderId="13" xfId="0" applyNumberFormat="1" applyFont="1" applyFill="1" applyBorder="1" applyAlignment="1" applyProtection="1">
      <alignment horizontal="center" vertical="center"/>
      <protection/>
    </xf>
    <xf numFmtId="4" fontId="54" fillId="0" borderId="0" xfId="0" applyNumberFormat="1" applyFont="1" applyBorder="1" applyAlignment="1">
      <alignment/>
    </xf>
    <xf numFmtId="49" fontId="3" fillId="7" borderId="11" xfId="0" applyNumberFormat="1" applyFont="1" applyFill="1" applyBorder="1" applyAlignment="1" applyProtection="1">
      <alignment horizontal="right"/>
      <protection/>
    </xf>
    <xf numFmtId="17" fontId="56" fillId="0" borderId="14" xfId="0" applyNumberFormat="1" applyFont="1" applyFill="1" applyBorder="1" applyAlignment="1">
      <alignment/>
    </xf>
    <xf numFmtId="17" fontId="56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 vertical="center" wrapText="1"/>
    </xf>
    <xf numFmtId="43" fontId="0" fillId="0" borderId="16" xfId="0" applyNumberFormat="1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17" fontId="4" fillId="2" borderId="12" xfId="0" applyNumberFormat="1" applyFont="1" applyFill="1" applyBorder="1" applyAlignment="1" applyProtection="1">
      <alignment vertical="center"/>
      <protection/>
    </xf>
    <xf numFmtId="173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top" wrapText="1"/>
    </xf>
    <xf numFmtId="4" fontId="54" fillId="2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174" fontId="58" fillId="7" borderId="11" xfId="0" applyNumberFormat="1" applyFont="1" applyFill="1" applyBorder="1" applyAlignment="1" applyProtection="1">
      <alignment horizontal="right"/>
      <protection/>
    </xf>
    <xf numFmtId="0" fontId="59" fillId="2" borderId="1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/>
    </xf>
    <xf numFmtId="14" fontId="60" fillId="2" borderId="10" xfId="0" applyNumberFormat="1" applyFont="1" applyFill="1" applyBorder="1" applyAlignment="1">
      <alignment horizontal="center" vertical="center"/>
    </xf>
    <xf numFmtId="4" fontId="60" fillId="2" borderId="10" xfId="0" applyNumberFormat="1" applyFont="1" applyFill="1" applyBorder="1" applyAlignment="1">
      <alignment horizontal="center" vertical="top" wrapText="1"/>
    </xf>
    <xf numFmtId="4" fontId="60" fillId="2" borderId="13" xfId="0" applyNumberFormat="1" applyFont="1" applyFill="1" applyBorder="1" applyAlignment="1" applyProtection="1">
      <alignment horizontal="center" vertical="center"/>
      <protection/>
    </xf>
    <xf numFmtId="0" fontId="61" fillId="2" borderId="13" xfId="0" applyFont="1" applyFill="1" applyBorder="1" applyAlignment="1">
      <alignment/>
    </xf>
    <xf numFmtId="0" fontId="61" fillId="2" borderId="11" xfId="0" applyFont="1" applyFill="1" applyBorder="1" applyAlignment="1">
      <alignment/>
    </xf>
    <xf numFmtId="0" fontId="62" fillId="0" borderId="0" xfId="0" applyFont="1" applyAlignment="1">
      <alignment/>
    </xf>
    <xf numFmtId="0" fontId="63" fillId="33" borderId="0" xfId="0" applyFont="1" applyFill="1" applyAlignment="1">
      <alignment/>
    </xf>
    <xf numFmtId="0" fontId="62" fillId="33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57" fillId="33" borderId="10" xfId="0" applyNumberFormat="1" applyFont="1" applyFill="1" applyBorder="1" applyAlignment="1">
      <alignment horizontal="center" vertical="center"/>
    </xf>
    <xf numFmtId="4" fontId="6" fillId="34" borderId="17" xfId="53" applyNumberFormat="1" applyFont="1" applyFill="1" applyBorder="1" applyAlignment="1">
      <alignment horizontal="center" vertical="top" wrapText="1"/>
      <protection/>
    </xf>
    <xf numFmtId="4" fontId="57" fillId="0" borderId="18" xfId="0" applyNumberFormat="1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/>
    </xf>
    <xf numFmtId="0" fontId="2" fillId="7" borderId="12" xfId="0" applyFont="1" applyFill="1" applyBorder="1" applyAlignment="1" applyProtection="1">
      <alignment horizontal="left" vertical="center"/>
      <protection/>
    </xf>
    <xf numFmtId="0" fontId="2" fillId="7" borderId="13" xfId="0" applyFont="1" applyFill="1" applyBorder="1" applyAlignment="1" applyProtection="1">
      <alignment horizontal="left" vertical="center"/>
      <protection/>
    </xf>
    <xf numFmtId="17" fontId="64" fillId="0" borderId="14" xfId="0" applyNumberFormat="1" applyFont="1" applyFill="1" applyBorder="1" applyAlignment="1">
      <alignment horizontal="center"/>
    </xf>
    <xf numFmtId="17" fontId="64" fillId="0" borderId="15" xfId="0" applyNumberFormat="1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lef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3" fillId="2" borderId="13" xfId="0" applyFont="1" applyFill="1" applyBorder="1" applyAlignment="1" applyProtection="1">
      <alignment horizontal="left" vertical="center"/>
      <protection/>
    </xf>
    <xf numFmtId="17" fontId="64" fillId="0" borderId="15" xfId="0" applyNumberFormat="1" applyFont="1" applyFill="1" applyBorder="1" applyAlignment="1">
      <alignment horizontal="center" vertical="center"/>
    </xf>
    <xf numFmtId="17" fontId="60" fillId="2" borderId="12" xfId="0" applyNumberFormat="1" applyFont="1" applyFill="1" applyBorder="1" applyAlignment="1">
      <alignment horizontal="left" vertical="center"/>
    </xf>
    <xf numFmtId="17" fontId="60" fillId="2" borderId="13" xfId="0" applyNumberFormat="1" applyFont="1" applyFill="1" applyBorder="1" applyAlignment="1">
      <alignment horizontal="left" vertical="center"/>
    </xf>
    <xf numFmtId="17" fontId="60" fillId="2" borderId="11" xfId="0" applyNumberFormat="1" applyFont="1" applyFill="1" applyBorder="1" applyAlignment="1">
      <alignment horizontal="left" vertical="center"/>
    </xf>
    <xf numFmtId="17" fontId="60" fillId="2" borderId="12" xfId="0" applyNumberFormat="1" applyFont="1" applyFill="1" applyBorder="1" applyAlignment="1">
      <alignment horizontal="left" vertical="center" wrapText="1"/>
    </xf>
    <xf numFmtId="17" fontId="60" fillId="2" borderId="13" xfId="0" applyNumberFormat="1" applyFont="1" applyFill="1" applyBorder="1" applyAlignment="1">
      <alignment horizontal="left" vertical="center" wrapText="1"/>
    </xf>
    <xf numFmtId="17" fontId="60" fillId="2" borderId="11" xfId="0" applyNumberFormat="1" applyFont="1" applyFill="1" applyBorder="1" applyAlignment="1">
      <alignment horizontal="left" vertical="center" wrapText="1"/>
    </xf>
    <xf numFmtId="17" fontId="65" fillId="2" borderId="12" xfId="0" applyNumberFormat="1" applyFont="1" applyFill="1" applyBorder="1" applyAlignment="1">
      <alignment horizontal="left" vertical="center"/>
    </xf>
    <xf numFmtId="17" fontId="65" fillId="2" borderId="13" xfId="0" applyNumberFormat="1" applyFont="1" applyFill="1" applyBorder="1" applyAlignment="1">
      <alignment horizontal="left" vertical="center"/>
    </xf>
    <xf numFmtId="17" fontId="65" fillId="2" borderId="11" xfId="0" applyNumberFormat="1" applyFont="1" applyFill="1" applyBorder="1" applyAlignment="1">
      <alignment horizontal="left" vertical="center"/>
    </xf>
    <xf numFmtId="17" fontId="64" fillId="0" borderId="0" xfId="0" applyNumberFormat="1" applyFont="1" applyFill="1" applyBorder="1" applyAlignment="1">
      <alignment horizontal="center"/>
    </xf>
    <xf numFmtId="0" fontId="60" fillId="2" borderId="12" xfId="0" applyFont="1" applyFill="1" applyBorder="1" applyAlignment="1" applyProtection="1">
      <alignment horizontal="left" vertical="center" wrapText="1"/>
      <protection/>
    </xf>
    <xf numFmtId="0" fontId="60" fillId="2" borderId="13" xfId="0" applyFont="1" applyFill="1" applyBorder="1" applyAlignment="1" applyProtection="1">
      <alignment horizontal="left" vertical="center" wrapText="1"/>
      <protection/>
    </xf>
    <xf numFmtId="0" fontId="61" fillId="2" borderId="12" xfId="0" applyFont="1" applyFill="1" applyBorder="1" applyAlignment="1">
      <alignment horizontal="left"/>
    </xf>
    <xf numFmtId="0" fontId="61" fillId="2" borderId="11" xfId="0" applyFont="1" applyFill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L2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4.421875" style="18" bestFit="1" customWidth="1"/>
    <col min="2" max="2" width="18.57421875" style="1" customWidth="1"/>
    <col min="3" max="3" width="54.421875" style="1" customWidth="1"/>
    <col min="4" max="4" width="19.140625" style="1" customWidth="1"/>
    <col min="5" max="5" width="34.7109375" style="11" customWidth="1"/>
    <col min="6" max="16384" width="9.140625" style="1" customWidth="1"/>
  </cols>
  <sheetData>
    <row r="1" spans="1:6" s="12" customFormat="1" ht="20.25">
      <c r="A1" s="72" t="s">
        <v>5</v>
      </c>
      <c r="B1" s="72"/>
      <c r="C1" s="72"/>
      <c r="D1" s="72"/>
      <c r="E1" s="39"/>
      <c r="F1" s="39"/>
    </row>
    <row r="2" spans="1:6" ht="20.25">
      <c r="A2" s="73" t="s">
        <v>81</v>
      </c>
      <c r="B2" s="73"/>
      <c r="C2" s="73"/>
      <c r="D2" s="73"/>
      <c r="E2" s="40"/>
      <c r="F2" s="40"/>
    </row>
    <row r="3" spans="1:5" s="7" customFormat="1" ht="15">
      <c r="A3" s="16"/>
      <c r="B3" s="6"/>
      <c r="C3" s="41"/>
      <c r="D3" s="42"/>
      <c r="E3" s="8"/>
    </row>
    <row r="4" spans="1:6" s="13" customFormat="1" ht="15" customHeight="1">
      <c r="A4" s="19" t="s">
        <v>10</v>
      </c>
      <c r="B4" s="74" t="s">
        <v>82</v>
      </c>
      <c r="C4" s="75"/>
      <c r="D4" s="19">
        <v>13533371.651999999</v>
      </c>
      <c r="F4" s="14"/>
    </row>
    <row r="5" spans="1:64" s="7" customFormat="1" ht="15">
      <c r="A5" s="16"/>
      <c r="B5" s="20"/>
      <c r="C5" s="21"/>
      <c r="D5" s="22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4" s="13" customFormat="1" ht="15" customHeight="1">
      <c r="A6" s="23" t="s">
        <v>9</v>
      </c>
      <c r="B6" s="70" t="s">
        <v>83</v>
      </c>
      <c r="C6" s="71"/>
      <c r="D6" s="23">
        <f>SUM(D7:D9)</f>
        <v>10501314.13</v>
      </c>
    </row>
    <row r="7" spans="1:4" s="13" customFormat="1" ht="15" customHeight="1">
      <c r="A7" s="24" t="s">
        <v>11</v>
      </c>
      <c r="B7" s="76" t="s">
        <v>34</v>
      </c>
      <c r="C7" s="77"/>
      <c r="D7" s="24">
        <f>'Приход Robokassa '!C309</f>
        <v>458989.4</v>
      </c>
    </row>
    <row r="8" spans="1:4" s="13" customFormat="1" ht="15" customHeight="1">
      <c r="A8" s="24" t="s">
        <v>12</v>
      </c>
      <c r="B8" s="26" t="s">
        <v>8</v>
      </c>
      <c r="C8" s="26"/>
      <c r="D8" s="24">
        <f>'Приход ПАО ВТБ'!B45</f>
        <v>10015324.73</v>
      </c>
    </row>
    <row r="9" spans="1:4" s="13" customFormat="1" ht="15" customHeight="1">
      <c r="A9" s="24" t="s">
        <v>79</v>
      </c>
      <c r="B9" s="26" t="s">
        <v>80</v>
      </c>
      <c r="C9" s="26"/>
      <c r="D9" s="24">
        <f>'Поступление имущества'!B10</f>
        <v>27000</v>
      </c>
    </row>
    <row r="10" spans="1:4" s="13" customFormat="1" ht="15" customHeight="1">
      <c r="A10" s="27" t="s">
        <v>13</v>
      </c>
      <c r="B10" s="70" t="s">
        <v>84</v>
      </c>
      <c r="C10" s="71"/>
      <c r="D10" s="27">
        <f>SUM(D11:D14)</f>
        <v>1329137.17</v>
      </c>
    </row>
    <row r="11" spans="1:4" s="13" customFormat="1" ht="15" customHeight="1">
      <c r="A11" s="25" t="s">
        <v>14</v>
      </c>
      <c r="B11" s="45" t="s">
        <v>42</v>
      </c>
      <c r="C11" s="28"/>
      <c r="D11" s="29">
        <f>Расходы!B8</f>
        <v>467494.86</v>
      </c>
    </row>
    <row r="12" spans="1:4" s="13" customFormat="1" ht="15" customHeight="1">
      <c r="A12" s="25" t="s">
        <v>15</v>
      </c>
      <c r="B12" s="45" t="s">
        <v>50</v>
      </c>
      <c r="C12" s="28"/>
      <c r="D12" s="29">
        <f>Расходы!B13</f>
        <v>331134</v>
      </c>
    </row>
    <row r="13" spans="1:4" s="13" customFormat="1" ht="15" customHeight="1">
      <c r="A13" s="25" t="s">
        <v>48</v>
      </c>
      <c r="B13" s="45" t="s">
        <v>61</v>
      </c>
      <c r="C13" s="28"/>
      <c r="D13" s="25">
        <f>IF(Расходы!B17&gt;0,Расходы!$B$17,0)</f>
        <v>27000</v>
      </c>
    </row>
    <row r="14" spans="1:5" s="13" customFormat="1" ht="15" customHeight="1">
      <c r="A14" s="25" t="s">
        <v>49</v>
      </c>
      <c r="B14" s="26" t="s">
        <v>6</v>
      </c>
      <c r="C14" s="30"/>
      <c r="D14" s="31">
        <f>Расходы!B27</f>
        <v>503508.31000000006</v>
      </c>
      <c r="E14" s="15"/>
    </row>
    <row r="15" spans="1:6" s="13" customFormat="1" ht="15" customHeight="1">
      <c r="A15" s="17"/>
      <c r="B15" s="32"/>
      <c r="C15" s="33"/>
      <c r="D15" s="34"/>
      <c r="E15" s="15"/>
      <c r="F15" s="15"/>
    </row>
    <row r="16" spans="1:6" s="13" customFormat="1" ht="15" customHeight="1">
      <c r="A16" s="27" t="s">
        <v>16</v>
      </c>
      <c r="B16" s="70" t="s">
        <v>85</v>
      </c>
      <c r="C16" s="71"/>
      <c r="D16" s="27">
        <f>D4+D6-D10</f>
        <v>22705548.611999996</v>
      </c>
      <c r="F16" s="14"/>
    </row>
    <row r="17" spans="1:6" s="13" customFormat="1" ht="15" customHeight="1">
      <c r="A17" s="38" t="s">
        <v>17</v>
      </c>
      <c r="B17" s="35" t="s">
        <v>7</v>
      </c>
      <c r="C17" s="36"/>
      <c r="D17" s="50"/>
      <c r="F17" s="14"/>
    </row>
    <row r="18" spans="2:4" ht="15">
      <c r="B18" s="3"/>
      <c r="C18" s="3"/>
      <c r="D18" s="37"/>
    </row>
    <row r="20" ht="15">
      <c r="D20" s="65"/>
    </row>
  </sheetData>
  <sheetProtection/>
  <mergeCells count="7">
    <mergeCell ref="B16:C16"/>
    <mergeCell ref="A1:D1"/>
    <mergeCell ref="A2:D2"/>
    <mergeCell ref="B10:C10"/>
    <mergeCell ref="B4:C4"/>
    <mergeCell ref="B6:C6"/>
    <mergeCell ref="B7:C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28"/>
  <sheetViews>
    <sheetView zoomScalePageLayoutView="0" workbookViewId="0" topLeftCell="A4">
      <selection activeCell="H14" sqref="H14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93.8515625" style="0" customWidth="1"/>
  </cols>
  <sheetData>
    <row r="1" spans="1:3" ht="15.75">
      <c r="A1" s="72" t="s">
        <v>38</v>
      </c>
      <c r="B1" s="72"/>
      <c r="C1" s="72"/>
    </row>
    <row r="2" spans="1:3" ht="23.25" customHeight="1">
      <c r="A2" s="78" t="s">
        <v>343</v>
      </c>
      <c r="B2" s="78"/>
      <c r="C2" s="78"/>
    </row>
    <row r="3" spans="1:3" ht="30" customHeight="1">
      <c r="A3" s="51" t="s">
        <v>4</v>
      </c>
      <c r="B3" s="52" t="s">
        <v>23</v>
      </c>
      <c r="C3" s="52" t="s">
        <v>29</v>
      </c>
    </row>
    <row r="4" spans="1:3" ht="29.25" customHeight="1">
      <c r="A4" s="79" t="s">
        <v>3</v>
      </c>
      <c r="B4" s="80"/>
      <c r="C4" s="81"/>
    </row>
    <row r="5" spans="1:3" ht="25.5" customHeight="1">
      <c r="A5" s="85" t="s">
        <v>39</v>
      </c>
      <c r="B5" s="86"/>
      <c r="C5" s="87"/>
    </row>
    <row r="6" spans="1:3" s="2" customFormat="1" ht="25.5">
      <c r="A6" s="43">
        <v>44048</v>
      </c>
      <c r="B6" s="66">
        <v>406855</v>
      </c>
      <c r="C6" s="47" t="s">
        <v>349</v>
      </c>
    </row>
    <row r="7" spans="1:3" s="2" customFormat="1" ht="25.5">
      <c r="A7" s="43">
        <v>44056</v>
      </c>
      <c r="B7" s="66">
        <v>60639.86</v>
      </c>
      <c r="C7" s="47" t="s">
        <v>347</v>
      </c>
    </row>
    <row r="8" spans="1:3" s="4" customFormat="1" ht="15">
      <c r="A8" s="54" t="s">
        <v>26</v>
      </c>
      <c r="B8" s="55">
        <f>SUM(B6:B7)</f>
        <v>467494.86</v>
      </c>
      <c r="C8" s="5"/>
    </row>
    <row r="9" spans="1:3" ht="25.5" customHeight="1">
      <c r="A9" s="85" t="s">
        <v>47</v>
      </c>
      <c r="B9" s="86"/>
      <c r="C9" s="87"/>
    </row>
    <row r="10" spans="1:3" s="2" customFormat="1" ht="38.25" customHeight="1">
      <c r="A10" s="43">
        <v>44057</v>
      </c>
      <c r="B10" s="44">
        <v>5770</v>
      </c>
      <c r="C10" s="47" t="s">
        <v>350</v>
      </c>
    </row>
    <row r="11" spans="1:3" s="2" customFormat="1" ht="12" customHeight="1">
      <c r="A11" s="43">
        <v>44057</v>
      </c>
      <c r="B11" s="66">
        <v>10364</v>
      </c>
      <c r="C11" s="47"/>
    </row>
    <row r="12" spans="1:3" s="2" customFormat="1" ht="12" customHeight="1">
      <c r="A12" s="43">
        <v>44069</v>
      </c>
      <c r="B12" s="44">
        <v>315000</v>
      </c>
      <c r="C12" s="47" t="s">
        <v>348</v>
      </c>
    </row>
    <row r="13" spans="1:3" s="4" customFormat="1" ht="15">
      <c r="A13" s="54" t="s">
        <v>26</v>
      </c>
      <c r="B13" s="55">
        <f>SUM(B10:B12)</f>
        <v>331134</v>
      </c>
      <c r="C13" s="5"/>
    </row>
    <row r="14" spans="1:3" ht="25.5" customHeight="1">
      <c r="A14" s="85" t="s">
        <v>60</v>
      </c>
      <c r="B14" s="86"/>
      <c r="C14" s="87"/>
    </row>
    <row r="15" spans="1:3" ht="25.5" customHeight="1">
      <c r="A15" s="46">
        <v>44073</v>
      </c>
      <c r="B15" s="44">
        <v>15000</v>
      </c>
      <c r="C15" s="47" t="s">
        <v>352</v>
      </c>
    </row>
    <row r="16" spans="1:3" ht="33" customHeight="1">
      <c r="A16" s="43">
        <v>44053</v>
      </c>
      <c r="B16" s="44">
        <v>12000</v>
      </c>
      <c r="C16" s="47" t="s">
        <v>351</v>
      </c>
    </row>
    <row r="17" spans="1:3" s="4" customFormat="1" ht="15">
      <c r="A17" s="54" t="s">
        <v>26</v>
      </c>
      <c r="B17" s="55">
        <f>SUM(B15:B16)</f>
        <v>27000</v>
      </c>
      <c r="C17" s="5"/>
    </row>
    <row r="18" spans="1:3" s="4" customFormat="1" ht="15">
      <c r="A18" s="54" t="s">
        <v>1</v>
      </c>
      <c r="B18" s="55">
        <f>B17+B13+B8</f>
        <v>825628.86</v>
      </c>
      <c r="C18" s="5"/>
    </row>
    <row r="19" spans="1:3" ht="32.25" customHeight="1">
      <c r="A19" s="82" t="s">
        <v>27</v>
      </c>
      <c r="B19" s="83"/>
      <c r="C19" s="84"/>
    </row>
    <row r="20" spans="1:3" s="2" customFormat="1" ht="15">
      <c r="A20" s="43">
        <v>44046</v>
      </c>
      <c r="B20" s="66">
        <v>214271</v>
      </c>
      <c r="C20" s="47" t="s">
        <v>41</v>
      </c>
    </row>
    <row r="21" spans="1:3" s="2" customFormat="1" ht="15">
      <c r="A21" s="43">
        <v>44051</v>
      </c>
      <c r="B21" s="66">
        <v>5536.22</v>
      </c>
      <c r="C21" s="47" t="s">
        <v>51</v>
      </c>
    </row>
    <row r="22" spans="1:3" s="2" customFormat="1" ht="15">
      <c r="A22" s="46">
        <v>44073</v>
      </c>
      <c r="B22" s="66">
        <v>6516</v>
      </c>
      <c r="C22" s="47" t="s">
        <v>40</v>
      </c>
    </row>
    <row r="23" spans="1:3" s="2" customFormat="1" ht="15">
      <c r="A23" s="43">
        <v>44053</v>
      </c>
      <c r="B23" s="66">
        <f>99789.07+30015</f>
        <v>129804.07</v>
      </c>
      <c r="C23" s="47" t="s">
        <v>345</v>
      </c>
    </row>
    <row r="24" spans="1:3" s="2" customFormat="1" ht="15">
      <c r="A24" s="43">
        <v>44068</v>
      </c>
      <c r="B24" s="66">
        <v>74779.38</v>
      </c>
      <c r="C24" s="47" t="s">
        <v>346</v>
      </c>
    </row>
    <row r="25" spans="1:3" s="2" customFormat="1" ht="15">
      <c r="A25" s="43">
        <v>44058</v>
      </c>
      <c r="B25" s="66">
        <f>36948.64+32829</f>
        <v>69777.64</v>
      </c>
      <c r="C25" s="47" t="s">
        <v>344</v>
      </c>
    </row>
    <row r="26" spans="1:3" s="2" customFormat="1" ht="15">
      <c r="A26" s="46">
        <v>44074</v>
      </c>
      <c r="B26" s="67">
        <v>2824</v>
      </c>
      <c r="C26" s="47" t="s">
        <v>2</v>
      </c>
    </row>
    <row r="27" spans="1:3" s="4" customFormat="1" ht="15">
      <c r="A27" s="54" t="s">
        <v>1</v>
      </c>
      <c r="B27" s="55">
        <f>SUM(B20:B26)</f>
        <v>503508.31000000006</v>
      </c>
      <c r="C27" s="5"/>
    </row>
    <row r="28" spans="1:3" s="2" customFormat="1" ht="15">
      <c r="A28" s="56" t="s">
        <v>18</v>
      </c>
      <c r="B28" s="57">
        <f>B18+B27</f>
        <v>1329137.17</v>
      </c>
      <c r="C28" s="48"/>
    </row>
  </sheetData>
  <sheetProtection/>
  <mergeCells count="7">
    <mergeCell ref="A1:C1"/>
    <mergeCell ref="A2:C2"/>
    <mergeCell ref="A4:C4"/>
    <mergeCell ref="A19:C19"/>
    <mergeCell ref="A5:C5"/>
    <mergeCell ref="A9:C9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8.421875" style="0" customWidth="1"/>
    <col min="2" max="2" width="28.8515625" style="0" customWidth="1"/>
    <col min="3" max="3" width="16.8515625" style="0" customWidth="1"/>
    <col min="4" max="4" width="26.421875" style="0" customWidth="1"/>
    <col min="5" max="5" width="35.140625" style="0" customWidth="1"/>
    <col min="8" max="8" width="10.00390625" style="0" bestFit="1" customWidth="1"/>
  </cols>
  <sheetData>
    <row r="1" spans="1:5" ht="15.75">
      <c r="A1" s="88" t="s">
        <v>20</v>
      </c>
      <c r="B1" s="88"/>
      <c r="C1" s="88"/>
      <c r="D1" s="88"/>
      <c r="E1" s="88"/>
    </row>
    <row r="2" spans="1:5" ht="15.75">
      <c r="A2" s="88" t="s">
        <v>19</v>
      </c>
      <c r="B2" s="88"/>
      <c r="C2" s="88"/>
      <c r="D2" s="88"/>
      <c r="E2" s="88"/>
    </row>
    <row r="3" spans="1:5" ht="15.75">
      <c r="A3" s="88" t="s">
        <v>318</v>
      </c>
      <c r="B3" s="88"/>
      <c r="C3" s="88"/>
      <c r="D3" s="88"/>
      <c r="E3" s="88"/>
    </row>
    <row r="5" spans="1:5" ht="59.25" customHeight="1">
      <c r="A5" s="51" t="s">
        <v>0</v>
      </c>
      <c r="B5" s="51" t="s">
        <v>37</v>
      </c>
      <c r="C5" s="51" t="s">
        <v>23</v>
      </c>
      <c r="D5" s="51" t="s">
        <v>24</v>
      </c>
      <c r="E5" s="51" t="s">
        <v>25</v>
      </c>
    </row>
    <row r="6" spans="1:5" ht="15">
      <c r="A6" s="43">
        <v>44032.60833333333</v>
      </c>
      <c r="B6" s="43">
        <v>44046</v>
      </c>
      <c r="C6" s="44">
        <v>1000</v>
      </c>
      <c r="D6" s="49" t="s">
        <v>76</v>
      </c>
      <c r="E6" s="49" t="s">
        <v>31</v>
      </c>
    </row>
    <row r="7" spans="1:5" ht="15">
      <c r="A7" s="43">
        <v>44040.595138888886</v>
      </c>
      <c r="B7" s="43">
        <v>44046</v>
      </c>
      <c r="C7" s="44">
        <v>500</v>
      </c>
      <c r="D7" s="49" t="s">
        <v>66</v>
      </c>
      <c r="E7" s="49" t="s">
        <v>31</v>
      </c>
    </row>
    <row r="8" spans="1:5" ht="15">
      <c r="A8" s="43">
        <v>44041.49652777778</v>
      </c>
      <c r="B8" s="43">
        <v>44046</v>
      </c>
      <c r="C8" s="44">
        <v>500</v>
      </c>
      <c r="D8" s="49" t="s">
        <v>46</v>
      </c>
      <c r="E8" s="49" t="s">
        <v>31</v>
      </c>
    </row>
    <row r="9" spans="1:5" ht="15">
      <c r="A9" s="43">
        <v>44041.49791666667</v>
      </c>
      <c r="B9" s="43">
        <v>44046</v>
      </c>
      <c r="C9" s="44">
        <v>700</v>
      </c>
      <c r="D9" s="49" t="s">
        <v>46</v>
      </c>
      <c r="E9" s="49" t="s">
        <v>31</v>
      </c>
    </row>
    <row r="10" spans="1:5" ht="15">
      <c r="A10" s="43">
        <v>44044.73908564815</v>
      </c>
      <c r="B10" s="43">
        <v>44046</v>
      </c>
      <c r="C10" s="44">
        <v>1000</v>
      </c>
      <c r="D10" s="49" t="s">
        <v>86</v>
      </c>
      <c r="E10" s="49" t="s">
        <v>31</v>
      </c>
    </row>
    <row r="11" spans="1:5" ht="15">
      <c r="A11" s="43">
        <v>44044.7412962963</v>
      </c>
      <c r="B11" s="43">
        <v>44046</v>
      </c>
      <c r="C11" s="44">
        <v>1000</v>
      </c>
      <c r="D11" s="49" t="s">
        <v>86</v>
      </c>
      <c r="E11" s="49" t="s">
        <v>31</v>
      </c>
    </row>
    <row r="12" spans="1:5" ht="15">
      <c r="A12" s="43">
        <v>44044.876180555555</v>
      </c>
      <c r="B12" s="43">
        <v>44046</v>
      </c>
      <c r="C12" s="44">
        <v>5000</v>
      </c>
      <c r="D12" s="49" t="s">
        <v>45</v>
      </c>
      <c r="E12" s="49" t="s">
        <v>31</v>
      </c>
    </row>
    <row r="13" spans="1:5" ht="15">
      <c r="A13" s="43">
        <v>44045.457604166666</v>
      </c>
      <c r="B13" s="43">
        <v>44046</v>
      </c>
      <c r="C13" s="44">
        <v>100</v>
      </c>
      <c r="D13" s="49" t="s">
        <v>87</v>
      </c>
      <c r="E13" s="49" t="s">
        <v>31</v>
      </c>
    </row>
    <row r="14" spans="1:5" ht="15">
      <c r="A14" s="43">
        <v>44045.60122685185</v>
      </c>
      <c r="B14" s="43">
        <v>44046</v>
      </c>
      <c r="C14" s="44">
        <v>1000</v>
      </c>
      <c r="D14" s="49" t="s">
        <v>86</v>
      </c>
      <c r="E14" s="49" t="s">
        <v>31</v>
      </c>
    </row>
    <row r="15" spans="1:5" ht="15">
      <c r="A15" s="43">
        <v>44045.7990625</v>
      </c>
      <c r="B15" s="43">
        <v>44046</v>
      </c>
      <c r="C15" s="44">
        <v>2000</v>
      </c>
      <c r="D15" s="49" t="s">
        <v>75</v>
      </c>
      <c r="E15" s="49" t="s">
        <v>31</v>
      </c>
    </row>
    <row r="16" spans="1:5" ht="15">
      <c r="A16" s="43">
        <v>44046.975335648145</v>
      </c>
      <c r="B16" s="43">
        <v>44053</v>
      </c>
      <c r="C16" s="44">
        <v>5000</v>
      </c>
      <c r="D16" s="49" t="s">
        <v>88</v>
      </c>
      <c r="E16" s="49" t="s">
        <v>31</v>
      </c>
    </row>
    <row r="17" spans="1:5" ht="15">
      <c r="A17" s="43">
        <v>44047.59342592592</v>
      </c>
      <c r="B17" s="43">
        <v>44053</v>
      </c>
      <c r="C17" s="44">
        <v>700</v>
      </c>
      <c r="D17" s="49" t="s">
        <v>89</v>
      </c>
      <c r="E17" s="49" t="s">
        <v>31</v>
      </c>
    </row>
    <row r="18" spans="1:5" ht="15">
      <c r="A18" s="43">
        <v>44048.25288194444</v>
      </c>
      <c r="B18" s="43">
        <v>44053</v>
      </c>
      <c r="C18" s="44">
        <v>1000</v>
      </c>
      <c r="D18" s="49" t="s">
        <v>71</v>
      </c>
      <c r="E18" s="49" t="s">
        <v>31</v>
      </c>
    </row>
    <row r="19" spans="1:5" ht="15">
      <c r="A19" s="43">
        <v>44049.373148148145</v>
      </c>
      <c r="B19" s="43">
        <v>44053</v>
      </c>
      <c r="C19" s="44">
        <v>2000</v>
      </c>
      <c r="D19" s="49" t="s">
        <v>74</v>
      </c>
      <c r="E19" s="49" t="s">
        <v>31</v>
      </c>
    </row>
    <row r="20" spans="1:5" ht="15">
      <c r="A20" s="43">
        <v>44049.548738425925</v>
      </c>
      <c r="B20" s="43">
        <v>44053</v>
      </c>
      <c r="C20" s="44">
        <v>100</v>
      </c>
      <c r="D20" s="49" t="s">
        <v>90</v>
      </c>
      <c r="E20" s="49" t="s">
        <v>31</v>
      </c>
    </row>
    <row r="21" spans="1:5" ht="15">
      <c r="A21" s="43">
        <v>44049.576053240744</v>
      </c>
      <c r="B21" s="43">
        <v>44053</v>
      </c>
      <c r="C21" s="44">
        <v>500</v>
      </c>
      <c r="D21" s="49" t="s">
        <v>52</v>
      </c>
      <c r="E21" s="49" t="s">
        <v>31</v>
      </c>
    </row>
    <row r="22" spans="1:5" ht="15">
      <c r="A22" s="43">
        <v>44050.41814814815</v>
      </c>
      <c r="B22" s="43">
        <v>44053</v>
      </c>
      <c r="C22" s="44">
        <v>500</v>
      </c>
      <c r="D22" s="49" t="s">
        <v>36</v>
      </c>
      <c r="E22" s="49" t="s">
        <v>31</v>
      </c>
    </row>
    <row r="23" spans="1:5" ht="15">
      <c r="A23" s="43">
        <v>44050.46314814815</v>
      </c>
      <c r="B23" s="43">
        <v>44053</v>
      </c>
      <c r="C23" s="44">
        <v>1700</v>
      </c>
      <c r="D23" s="49" t="s">
        <v>91</v>
      </c>
      <c r="E23" s="49" t="s">
        <v>31</v>
      </c>
    </row>
    <row r="24" spans="1:5" ht="15">
      <c r="A24" s="43">
        <v>44052.89142361111</v>
      </c>
      <c r="B24" s="43">
        <v>44055</v>
      </c>
      <c r="C24" s="44">
        <v>200</v>
      </c>
      <c r="D24" s="49" t="s">
        <v>92</v>
      </c>
      <c r="E24" s="49" t="s">
        <v>31</v>
      </c>
    </row>
    <row r="25" spans="1:5" ht="15">
      <c r="A25" s="43">
        <v>44053.0099537037</v>
      </c>
      <c r="B25" s="43">
        <v>44055</v>
      </c>
      <c r="C25" s="44">
        <v>300</v>
      </c>
      <c r="D25" s="49" t="s">
        <v>93</v>
      </c>
      <c r="E25" s="49" t="s">
        <v>31</v>
      </c>
    </row>
    <row r="26" spans="1:5" ht="15">
      <c r="A26" s="43">
        <v>44054.0046875</v>
      </c>
      <c r="B26" s="43">
        <v>44055</v>
      </c>
      <c r="C26" s="44">
        <v>22000</v>
      </c>
      <c r="D26" s="49" t="s">
        <v>94</v>
      </c>
      <c r="E26" s="49" t="s">
        <v>31</v>
      </c>
    </row>
    <row r="27" spans="1:5" ht="15">
      <c r="A27" s="43">
        <v>44054.5909837963</v>
      </c>
      <c r="B27" s="43">
        <v>44055</v>
      </c>
      <c r="C27" s="44">
        <v>1000</v>
      </c>
      <c r="D27" s="49" t="s">
        <v>95</v>
      </c>
      <c r="E27" s="49" t="s">
        <v>31</v>
      </c>
    </row>
    <row r="28" spans="1:5" ht="15">
      <c r="A28" s="43">
        <v>44054.59392361111</v>
      </c>
      <c r="B28" s="43">
        <v>44055</v>
      </c>
      <c r="C28" s="44">
        <v>20000</v>
      </c>
      <c r="D28" s="49" t="s">
        <v>96</v>
      </c>
      <c r="E28" s="49" t="s">
        <v>31</v>
      </c>
    </row>
    <row r="29" spans="1:5" ht="15">
      <c r="A29" s="43">
        <v>44054.60047453704</v>
      </c>
      <c r="B29" s="43">
        <v>44055</v>
      </c>
      <c r="C29" s="44">
        <v>100</v>
      </c>
      <c r="D29" s="49" t="s">
        <v>97</v>
      </c>
      <c r="E29" s="49" t="s">
        <v>31</v>
      </c>
    </row>
    <row r="30" spans="1:5" ht="15">
      <c r="A30" s="43">
        <v>44054.61179398148</v>
      </c>
      <c r="B30" s="43">
        <v>44055</v>
      </c>
      <c r="C30" s="44">
        <v>300</v>
      </c>
      <c r="D30" s="49" t="s">
        <v>98</v>
      </c>
      <c r="E30" s="49" t="s">
        <v>31</v>
      </c>
    </row>
    <row r="31" spans="1:5" ht="15">
      <c r="A31" s="43">
        <v>44054.61821759259</v>
      </c>
      <c r="B31" s="43">
        <v>44055</v>
      </c>
      <c r="C31" s="44">
        <v>500</v>
      </c>
      <c r="D31" s="49" t="s">
        <v>99</v>
      </c>
      <c r="E31" s="49" t="s">
        <v>31</v>
      </c>
    </row>
    <row r="32" spans="1:5" ht="15">
      <c r="A32" s="43">
        <v>44054.62416666667</v>
      </c>
      <c r="B32" s="43">
        <v>44055</v>
      </c>
      <c r="C32" s="44">
        <v>100</v>
      </c>
      <c r="D32" s="49" t="s">
        <v>100</v>
      </c>
      <c r="E32" s="49" t="s">
        <v>31</v>
      </c>
    </row>
    <row r="33" spans="1:5" ht="15">
      <c r="A33" s="43">
        <v>44054.63959490741</v>
      </c>
      <c r="B33" s="43">
        <v>44055</v>
      </c>
      <c r="C33" s="44">
        <v>500</v>
      </c>
      <c r="D33" s="49" t="s">
        <v>101</v>
      </c>
      <c r="E33" s="49" t="s">
        <v>31</v>
      </c>
    </row>
    <row r="34" spans="1:5" ht="15">
      <c r="A34" s="43">
        <v>44054.64172453704</v>
      </c>
      <c r="B34" s="43">
        <v>44055</v>
      </c>
      <c r="C34" s="44">
        <v>1000</v>
      </c>
      <c r="D34" s="49" t="s">
        <v>102</v>
      </c>
      <c r="E34" s="49" t="s">
        <v>31</v>
      </c>
    </row>
    <row r="35" spans="1:5" ht="15">
      <c r="A35" s="43">
        <v>44054.64780092592</v>
      </c>
      <c r="B35" s="43">
        <v>44055</v>
      </c>
      <c r="C35" s="44">
        <v>1000</v>
      </c>
      <c r="D35" s="49" t="s">
        <v>103</v>
      </c>
      <c r="E35" s="49" t="s">
        <v>31</v>
      </c>
    </row>
    <row r="36" spans="1:5" ht="15">
      <c r="A36" s="43">
        <v>44054.651412037034</v>
      </c>
      <c r="B36" s="43">
        <v>44055</v>
      </c>
      <c r="C36" s="44">
        <v>100</v>
      </c>
      <c r="D36" s="49" t="s">
        <v>104</v>
      </c>
      <c r="E36" s="49" t="s">
        <v>31</v>
      </c>
    </row>
    <row r="37" spans="1:5" ht="15">
      <c r="A37" s="43">
        <v>44054.664606481485</v>
      </c>
      <c r="B37" s="43">
        <v>44055</v>
      </c>
      <c r="C37" s="44">
        <v>2000</v>
      </c>
      <c r="D37" s="49" t="s">
        <v>54</v>
      </c>
      <c r="E37" s="49" t="s">
        <v>31</v>
      </c>
    </row>
    <row r="38" spans="1:5" ht="15">
      <c r="A38" s="43">
        <v>44054.66976851852</v>
      </c>
      <c r="B38" s="43">
        <v>44055</v>
      </c>
      <c r="C38" s="44">
        <v>500</v>
      </c>
      <c r="D38" s="49" t="s">
        <v>105</v>
      </c>
      <c r="E38" s="49" t="s">
        <v>31</v>
      </c>
    </row>
    <row r="39" spans="1:5" ht="15">
      <c r="A39" s="43">
        <v>44054.67217592592</v>
      </c>
      <c r="B39" s="43">
        <v>44055</v>
      </c>
      <c r="C39" s="44">
        <v>100</v>
      </c>
      <c r="D39" s="49" t="s">
        <v>106</v>
      </c>
      <c r="E39" s="49" t="s">
        <v>31</v>
      </c>
    </row>
    <row r="40" spans="1:5" ht="15">
      <c r="A40" s="43">
        <v>44054.674421296295</v>
      </c>
      <c r="B40" s="43">
        <v>44055</v>
      </c>
      <c r="C40" s="44">
        <v>1000</v>
      </c>
      <c r="D40" s="49" t="s">
        <v>44</v>
      </c>
      <c r="E40" s="49" t="s">
        <v>31</v>
      </c>
    </row>
    <row r="41" spans="1:5" ht="15">
      <c r="A41" s="43">
        <v>44054.68440972222</v>
      </c>
      <c r="B41" s="43">
        <v>44055</v>
      </c>
      <c r="C41" s="44">
        <v>1000</v>
      </c>
      <c r="D41" s="49" t="s">
        <v>107</v>
      </c>
      <c r="E41" s="49" t="s">
        <v>31</v>
      </c>
    </row>
    <row r="42" spans="1:5" ht="15">
      <c r="A42" s="43">
        <v>44054.688576388886</v>
      </c>
      <c r="B42" s="43">
        <v>44055</v>
      </c>
      <c r="C42" s="44">
        <v>100</v>
      </c>
      <c r="D42" s="49" t="s">
        <v>108</v>
      </c>
      <c r="E42" s="49" t="s">
        <v>31</v>
      </c>
    </row>
    <row r="43" spans="1:5" ht="15">
      <c r="A43" s="43">
        <v>44054.69664351852</v>
      </c>
      <c r="B43" s="43">
        <v>44055</v>
      </c>
      <c r="C43" s="44">
        <v>1000</v>
      </c>
      <c r="D43" s="49" t="s">
        <v>109</v>
      </c>
      <c r="E43" s="49" t="s">
        <v>31</v>
      </c>
    </row>
    <row r="44" spans="1:5" ht="15">
      <c r="A44" s="43">
        <v>44054.720509259256</v>
      </c>
      <c r="B44" s="43">
        <v>44055</v>
      </c>
      <c r="C44" s="44">
        <v>1000</v>
      </c>
      <c r="D44" s="49" t="s">
        <v>55</v>
      </c>
      <c r="E44" s="49" t="s">
        <v>31</v>
      </c>
    </row>
    <row r="45" spans="1:5" ht="15">
      <c r="A45" s="43">
        <v>44054.749768518515</v>
      </c>
      <c r="B45" s="43">
        <v>44055</v>
      </c>
      <c r="C45" s="44">
        <v>500</v>
      </c>
      <c r="D45" s="49" t="s">
        <v>110</v>
      </c>
      <c r="E45" s="49" t="s">
        <v>31</v>
      </c>
    </row>
    <row r="46" spans="1:5" ht="15">
      <c r="A46" s="43">
        <v>44054.771944444445</v>
      </c>
      <c r="B46" s="43">
        <v>44055</v>
      </c>
      <c r="C46" s="44">
        <v>50000</v>
      </c>
      <c r="D46" s="49" t="s">
        <v>111</v>
      </c>
      <c r="E46" s="49" t="s">
        <v>31</v>
      </c>
    </row>
    <row r="47" spans="1:5" ht="15">
      <c r="A47" s="43">
        <v>44054.787673611114</v>
      </c>
      <c r="B47" s="43">
        <v>44055</v>
      </c>
      <c r="C47" s="44">
        <v>500</v>
      </c>
      <c r="D47" s="49" t="s">
        <v>112</v>
      </c>
      <c r="E47" s="49" t="s">
        <v>31</v>
      </c>
    </row>
    <row r="48" spans="1:5" ht="15">
      <c r="A48" s="43">
        <v>44054.81086805555</v>
      </c>
      <c r="B48" s="43">
        <v>44055</v>
      </c>
      <c r="C48" s="44">
        <v>1000</v>
      </c>
      <c r="D48" s="49" t="s">
        <v>113</v>
      </c>
      <c r="E48" s="49" t="s">
        <v>31</v>
      </c>
    </row>
    <row r="49" spans="1:5" ht="15">
      <c r="A49" s="43">
        <v>44054.82474537037</v>
      </c>
      <c r="B49" s="43">
        <v>44055</v>
      </c>
      <c r="C49" s="44">
        <v>1000</v>
      </c>
      <c r="D49" s="49" t="s">
        <v>114</v>
      </c>
      <c r="E49" s="49" t="s">
        <v>31</v>
      </c>
    </row>
    <row r="50" spans="1:5" ht="15">
      <c r="A50" s="43">
        <v>44054.83224537037</v>
      </c>
      <c r="B50" s="43">
        <v>44055</v>
      </c>
      <c r="C50" s="44">
        <v>100</v>
      </c>
      <c r="D50" s="49" t="s">
        <v>70</v>
      </c>
      <c r="E50" s="49" t="s">
        <v>31</v>
      </c>
    </row>
    <row r="51" spans="1:5" ht="15">
      <c r="A51" s="43">
        <v>44054.83277777778</v>
      </c>
      <c r="B51" s="43">
        <v>44055</v>
      </c>
      <c r="C51" s="44">
        <v>200</v>
      </c>
      <c r="D51" s="49" t="s">
        <v>115</v>
      </c>
      <c r="E51" s="49" t="s">
        <v>31</v>
      </c>
    </row>
    <row r="52" spans="1:5" ht="15">
      <c r="A52" s="43">
        <v>44054.87929398148</v>
      </c>
      <c r="B52" s="43">
        <v>44055</v>
      </c>
      <c r="C52" s="44">
        <v>100</v>
      </c>
      <c r="D52" s="49" t="s">
        <v>116</v>
      </c>
      <c r="E52" s="49" t="s">
        <v>31</v>
      </c>
    </row>
    <row r="53" spans="1:5" ht="15">
      <c r="A53" s="43">
        <v>44054.881064814814</v>
      </c>
      <c r="B53" s="43">
        <v>44055</v>
      </c>
      <c r="C53" s="44">
        <v>500</v>
      </c>
      <c r="D53" s="49" t="s">
        <v>36</v>
      </c>
      <c r="E53" s="49" t="s">
        <v>31</v>
      </c>
    </row>
    <row r="54" spans="1:5" ht="15">
      <c r="A54" s="43">
        <v>44054.89244212963</v>
      </c>
      <c r="B54" s="43">
        <v>44055</v>
      </c>
      <c r="C54" s="44">
        <v>500</v>
      </c>
      <c r="D54" s="49" t="s">
        <v>117</v>
      </c>
      <c r="E54" s="49" t="s">
        <v>31</v>
      </c>
    </row>
    <row r="55" spans="1:5" ht="15">
      <c r="A55" s="43">
        <v>44054.89417824074</v>
      </c>
      <c r="B55" s="43">
        <v>44055</v>
      </c>
      <c r="C55" s="44">
        <v>500</v>
      </c>
      <c r="D55" s="49" t="s">
        <v>118</v>
      </c>
      <c r="E55" s="49" t="s">
        <v>31</v>
      </c>
    </row>
    <row r="56" spans="1:5" ht="15">
      <c r="A56" s="43">
        <v>44054.89724537037</v>
      </c>
      <c r="B56" s="43">
        <v>44055</v>
      </c>
      <c r="C56" s="44">
        <v>500</v>
      </c>
      <c r="D56" s="49" t="s">
        <v>118</v>
      </c>
      <c r="E56" s="49" t="s">
        <v>31</v>
      </c>
    </row>
    <row r="57" spans="1:5" ht="15">
      <c r="A57" s="43">
        <v>44054.90268518519</v>
      </c>
      <c r="B57" s="43">
        <v>44055</v>
      </c>
      <c r="C57" s="44">
        <v>5000</v>
      </c>
      <c r="D57" s="49" t="s">
        <v>119</v>
      </c>
      <c r="E57" s="49" t="s">
        <v>31</v>
      </c>
    </row>
    <row r="58" spans="1:5" ht="15">
      <c r="A58" s="43">
        <v>44054.907743055555</v>
      </c>
      <c r="B58" s="43">
        <v>44055</v>
      </c>
      <c r="C58" s="44">
        <v>300</v>
      </c>
      <c r="D58" s="49" t="s">
        <v>120</v>
      </c>
      <c r="E58" s="49" t="s">
        <v>31</v>
      </c>
    </row>
    <row r="59" spans="1:5" ht="15">
      <c r="A59" s="43">
        <v>44054.91068287037</v>
      </c>
      <c r="B59" s="43">
        <v>44055</v>
      </c>
      <c r="C59" s="44">
        <v>150</v>
      </c>
      <c r="D59" s="49" t="s">
        <v>69</v>
      </c>
      <c r="E59" s="49" t="s">
        <v>31</v>
      </c>
    </row>
    <row r="60" spans="1:5" ht="15">
      <c r="A60" s="43">
        <v>44054.916342592594</v>
      </c>
      <c r="B60" s="43">
        <v>44055</v>
      </c>
      <c r="C60" s="44">
        <v>500</v>
      </c>
      <c r="D60" s="49" t="s">
        <v>121</v>
      </c>
      <c r="E60" s="49" t="s">
        <v>31</v>
      </c>
    </row>
    <row r="61" spans="1:5" ht="15">
      <c r="A61" s="43">
        <v>44054.98332175926</v>
      </c>
      <c r="B61" s="43">
        <v>44055</v>
      </c>
      <c r="C61" s="44">
        <v>200</v>
      </c>
      <c r="D61" s="49" t="s">
        <v>68</v>
      </c>
      <c r="E61" s="49" t="s">
        <v>31</v>
      </c>
    </row>
    <row r="62" spans="1:5" ht="15">
      <c r="A62" s="43">
        <v>44054.984918981485</v>
      </c>
      <c r="B62" s="43">
        <v>44055</v>
      </c>
      <c r="C62" s="44">
        <v>200</v>
      </c>
      <c r="D62" s="49" t="s">
        <v>122</v>
      </c>
      <c r="E62" s="49" t="s">
        <v>31</v>
      </c>
    </row>
    <row r="63" spans="1:5" ht="15">
      <c r="A63" s="43">
        <v>44055.051412037035</v>
      </c>
      <c r="B63" s="43">
        <v>44056</v>
      </c>
      <c r="C63" s="44">
        <v>1000</v>
      </c>
      <c r="D63" s="49" t="s">
        <v>123</v>
      </c>
      <c r="E63" s="49" t="s">
        <v>31</v>
      </c>
    </row>
    <row r="64" spans="1:5" ht="15">
      <c r="A64" s="43">
        <v>44055.33215277778</v>
      </c>
      <c r="B64" s="43">
        <v>44056</v>
      </c>
      <c r="C64" s="44">
        <v>100</v>
      </c>
      <c r="D64" s="49" t="s">
        <v>124</v>
      </c>
      <c r="E64" s="49" t="s">
        <v>31</v>
      </c>
    </row>
    <row r="65" spans="1:5" ht="15">
      <c r="A65" s="43">
        <v>44055.36050925926</v>
      </c>
      <c r="B65" s="43">
        <v>44056</v>
      </c>
      <c r="C65" s="44">
        <v>500</v>
      </c>
      <c r="D65" s="49" t="s">
        <v>52</v>
      </c>
      <c r="E65" s="49" t="s">
        <v>31</v>
      </c>
    </row>
    <row r="66" spans="1:5" ht="15">
      <c r="A66" s="43">
        <v>44055.41743055556</v>
      </c>
      <c r="B66" s="43">
        <v>44056</v>
      </c>
      <c r="C66" s="44">
        <v>1000</v>
      </c>
      <c r="D66" s="49" t="s">
        <v>125</v>
      </c>
      <c r="E66" s="49" t="s">
        <v>31</v>
      </c>
    </row>
    <row r="67" spans="1:5" ht="15">
      <c r="A67" s="43">
        <v>44055.44315972222</v>
      </c>
      <c r="B67" s="43">
        <v>44056</v>
      </c>
      <c r="C67" s="44">
        <v>100</v>
      </c>
      <c r="D67" s="49" t="s">
        <v>126</v>
      </c>
      <c r="E67" s="49" t="s">
        <v>31</v>
      </c>
    </row>
    <row r="68" spans="1:5" ht="15">
      <c r="A68" s="43">
        <v>44055.44399305555</v>
      </c>
      <c r="B68" s="43">
        <v>44056</v>
      </c>
      <c r="C68" s="44">
        <v>100</v>
      </c>
      <c r="D68" s="49" t="s">
        <v>127</v>
      </c>
      <c r="E68" s="49" t="s">
        <v>31</v>
      </c>
    </row>
    <row r="69" spans="1:5" ht="15">
      <c r="A69" s="43">
        <v>44055.45048611111</v>
      </c>
      <c r="B69" s="43">
        <v>44056</v>
      </c>
      <c r="C69" s="44">
        <v>500</v>
      </c>
      <c r="D69" s="49" t="s">
        <v>128</v>
      </c>
      <c r="E69" s="49" t="s">
        <v>31</v>
      </c>
    </row>
    <row r="70" spans="1:5" ht="15">
      <c r="A70" s="43">
        <v>44055.461377314816</v>
      </c>
      <c r="B70" s="43">
        <v>44056</v>
      </c>
      <c r="C70" s="44">
        <v>100</v>
      </c>
      <c r="D70" s="49" t="s">
        <v>129</v>
      </c>
      <c r="E70" s="49" t="s">
        <v>31</v>
      </c>
    </row>
    <row r="71" spans="1:5" ht="15">
      <c r="A71" s="43">
        <v>44055.46219907407</v>
      </c>
      <c r="B71" s="43">
        <v>44056</v>
      </c>
      <c r="C71" s="44">
        <v>100</v>
      </c>
      <c r="D71" s="49" t="s">
        <v>130</v>
      </c>
      <c r="E71" s="49" t="s">
        <v>31</v>
      </c>
    </row>
    <row r="72" spans="1:5" ht="15">
      <c r="A72" s="43">
        <v>44055.463368055556</v>
      </c>
      <c r="B72" s="43">
        <v>44056</v>
      </c>
      <c r="C72" s="44">
        <v>500</v>
      </c>
      <c r="D72" s="49" t="s">
        <v>99</v>
      </c>
      <c r="E72" s="49" t="s">
        <v>31</v>
      </c>
    </row>
    <row r="73" spans="1:5" ht="15">
      <c r="A73" s="43">
        <v>44055.47185185185</v>
      </c>
      <c r="B73" s="43">
        <v>44056</v>
      </c>
      <c r="C73" s="44">
        <v>100</v>
      </c>
      <c r="D73" s="49" t="s">
        <v>131</v>
      </c>
      <c r="E73" s="49" t="s">
        <v>31</v>
      </c>
    </row>
    <row r="74" spans="1:5" ht="15">
      <c r="A74" s="43">
        <v>44055.47767361111</v>
      </c>
      <c r="B74" s="43">
        <v>44056</v>
      </c>
      <c r="C74" s="44">
        <v>100</v>
      </c>
      <c r="D74" s="49" t="s">
        <v>36</v>
      </c>
      <c r="E74" s="49" t="s">
        <v>31</v>
      </c>
    </row>
    <row r="75" spans="1:5" ht="15">
      <c r="A75" s="43">
        <v>44055.477997685186</v>
      </c>
      <c r="B75" s="43">
        <v>44056</v>
      </c>
      <c r="C75" s="44">
        <v>100</v>
      </c>
      <c r="D75" s="49" t="s">
        <v>132</v>
      </c>
      <c r="E75" s="49" t="s">
        <v>31</v>
      </c>
    </row>
    <row r="76" spans="1:5" ht="15">
      <c r="A76" s="43">
        <v>44055.48233796296</v>
      </c>
      <c r="B76" s="43">
        <v>44056</v>
      </c>
      <c r="C76" s="44">
        <v>500</v>
      </c>
      <c r="D76" s="49" t="s">
        <v>133</v>
      </c>
      <c r="E76" s="49" t="s">
        <v>31</v>
      </c>
    </row>
    <row r="77" spans="1:5" ht="15">
      <c r="A77" s="43">
        <v>44055.483298611114</v>
      </c>
      <c r="B77" s="43">
        <v>44056</v>
      </c>
      <c r="C77" s="44">
        <v>100</v>
      </c>
      <c r="D77" s="49" t="s">
        <v>134</v>
      </c>
      <c r="E77" s="49" t="s">
        <v>31</v>
      </c>
    </row>
    <row r="78" spans="1:5" ht="15">
      <c r="A78" s="43">
        <v>44055.48415509259</v>
      </c>
      <c r="B78" s="43">
        <v>44056</v>
      </c>
      <c r="C78" s="44">
        <v>100</v>
      </c>
      <c r="D78" s="49" t="s">
        <v>134</v>
      </c>
      <c r="E78" s="49" t="s">
        <v>31</v>
      </c>
    </row>
    <row r="79" spans="1:5" ht="15">
      <c r="A79" s="43">
        <v>44055.48427083333</v>
      </c>
      <c r="B79" s="43">
        <v>44056</v>
      </c>
      <c r="C79" s="44">
        <v>500</v>
      </c>
      <c r="D79" s="49" t="s">
        <v>133</v>
      </c>
      <c r="E79" s="49" t="s">
        <v>31</v>
      </c>
    </row>
    <row r="80" spans="1:5" ht="15">
      <c r="A80" s="43">
        <v>44055.486967592595</v>
      </c>
      <c r="B80" s="43">
        <v>44056</v>
      </c>
      <c r="C80" s="44">
        <v>400</v>
      </c>
      <c r="D80" s="49" t="s">
        <v>67</v>
      </c>
      <c r="E80" s="49" t="s">
        <v>31</v>
      </c>
    </row>
    <row r="81" spans="1:5" ht="15">
      <c r="A81" s="43">
        <v>44055.48915509259</v>
      </c>
      <c r="B81" s="43">
        <v>44056</v>
      </c>
      <c r="C81" s="44">
        <v>100</v>
      </c>
      <c r="D81" s="49" t="s">
        <v>67</v>
      </c>
      <c r="E81" s="49" t="s">
        <v>31</v>
      </c>
    </row>
    <row r="82" spans="1:5" ht="15">
      <c r="A82" s="43">
        <v>44055.49361111111</v>
      </c>
      <c r="B82" s="43">
        <v>44056</v>
      </c>
      <c r="C82" s="44">
        <v>100</v>
      </c>
      <c r="D82" s="49" t="s">
        <v>135</v>
      </c>
      <c r="E82" s="49" t="s">
        <v>31</v>
      </c>
    </row>
    <row r="83" spans="1:5" ht="15">
      <c r="A83" s="43">
        <v>44055.49940972222</v>
      </c>
      <c r="B83" s="43">
        <v>44056</v>
      </c>
      <c r="C83" s="44">
        <v>100</v>
      </c>
      <c r="D83" s="49" t="s">
        <v>136</v>
      </c>
      <c r="E83" s="49" t="s">
        <v>31</v>
      </c>
    </row>
    <row r="84" spans="1:5" ht="15">
      <c r="A84" s="43">
        <v>44055.5015162037</v>
      </c>
      <c r="B84" s="43">
        <v>44056</v>
      </c>
      <c r="C84" s="44">
        <v>100</v>
      </c>
      <c r="D84" s="49" t="s">
        <v>136</v>
      </c>
      <c r="E84" s="49" t="s">
        <v>31</v>
      </c>
    </row>
    <row r="85" spans="1:5" ht="15">
      <c r="A85" s="43">
        <v>44055.50179398148</v>
      </c>
      <c r="B85" s="43">
        <v>44056</v>
      </c>
      <c r="C85" s="44">
        <v>500</v>
      </c>
      <c r="D85" s="49" t="s">
        <v>137</v>
      </c>
      <c r="E85" s="49" t="s">
        <v>31</v>
      </c>
    </row>
    <row r="86" spans="1:5" ht="15">
      <c r="A86" s="43">
        <v>44055.50677083333</v>
      </c>
      <c r="B86" s="43">
        <v>44056</v>
      </c>
      <c r="C86" s="44">
        <v>100</v>
      </c>
      <c r="D86" s="49" t="s">
        <v>138</v>
      </c>
      <c r="E86" s="49" t="s">
        <v>31</v>
      </c>
    </row>
    <row r="87" spans="1:5" ht="15">
      <c r="A87" s="43">
        <v>44055.509560185186</v>
      </c>
      <c r="B87" s="43">
        <v>44056</v>
      </c>
      <c r="C87" s="44">
        <v>1000</v>
      </c>
      <c r="D87" s="49" t="s">
        <v>114</v>
      </c>
      <c r="E87" s="49" t="s">
        <v>31</v>
      </c>
    </row>
    <row r="88" spans="1:5" ht="15">
      <c r="A88" s="43">
        <v>44055.51180555556</v>
      </c>
      <c r="B88" s="43">
        <v>44056</v>
      </c>
      <c r="C88" s="44">
        <v>300</v>
      </c>
      <c r="D88" s="49" t="s">
        <v>139</v>
      </c>
      <c r="E88" s="49" t="s">
        <v>31</v>
      </c>
    </row>
    <row r="89" spans="1:5" ht="15">
      <c r="A89" s="43">
        <v>44055.516018518516</v>
      </c>
      <c r="B89" s="43">
        <v>44056</v>
      </c>
      <c r="C89" s="44">
        <v>300</v>
      </c>
      <c r="D89" s="49" t="s">
        <v>43</v>
      </c>
      <c r="E89" s="49" t="s">
        <v>31</v>
      </c>
    </row>
    <row r="90" spans="1:5" ht="15">
      <c r="A90" s="43">
        <v>44055.51832175926</v>
      </c>
      <c r="B90" s="43">
        <v>44056</v>
      </c>
      <c r="C90" s="44">
        <v>300</v>
      </c>
      <c r="D90" s="49" t="s">
        <v>43</v>
      </c>
      <c r="E90" s="49" t="s">
        <v>31</v>
      </c>
    </row>
    <row r="91" spans="1:5" ht="15">
      <c r="A91" s="43">
        <v>44055.52077546297</v>
      </c>
      <c r="B91" s="43">
        <v>44056</v>
      </c>
      <c r="C91" s="44">
        <v>500</v>
      </c>
      <c r="D91" s="49" t="s">
        <v>107</v>
      </c>
      <c r="E91" s="49" t="s">
        <v>31</v>
      </c>
    </row>
    <row r="92" spans="1:5" ht="15">
      <c r="A92" s="43">
        <v>44055.52664351852</v>
      </c>
      <c r="B92" s="43">
        <v>44056</v>
      </c>
      <c r="C92" s="44">
        <v>1000</v>
      </c>
      <c r="D92" s="49" t="s">
        <v>72</v>
      </c>
      <c r="E92" s="49" t="s">
        <v>31</v>
      </c>
    </row>
    <row r="93" spans="1:5" ht="15">
      <c r="A93" s="43">
        <v>44055.54064814815</v>
      </c>
      <c r="B93" s="43">
        <v>44056</v>
      </c>
      <c r="C93" s="44">
        <v>1000</v>
      </c>
      <c r="D93" s="49" t="s">
        <v>140</v>
      </c>
      <c r="E93" s="49" t="s">
        <v>31</v>
      </c>
    </row>
    <row r="94" spans="1:5" ht="15">
      <c r="A94" s="43">
        <v>44055.541817129626</v>
      </c>
      <c r="B94" s="43">
        <v>44056</v>
      </c>
      <c r="C94" s="44">
        <v>100</v>
      </c>
      <c r="D94" s="49" t="s">
        <v>141</v>
      </c>
      <c r="E94" s="49" t="s">
        <v>31</v>
      </c>
    </row>
    <row r="95" spans="1:5" ht="15">
      <c r="A95" s="43">
        <v>44055.568391203706</v>
      </c>
      <c r="B95" s="43">
        <v>44056</v>
      </c>
      <c r="C95" s="44">
        <v>500</v>
      </c>
      <c r="D95" s="49" t="s">
        <v>142</v>
      </c>
      <c r="E95" s="49" t="s">
        <v>31</v>
      </c>
    </row>
    <row r="96" spans="1:5" ht="15">
      <c r="A96" s="43">
        <v>44055.58835648148</v>
      </c>
      <c r="B96" s="43">
        <v>44056</v>
      </c>
      <c r="C96" s="44">
        <v>100</v>
      </c>
      <c r="D96" s="49" t="s">
        <v>143</v>
      </c>
      <c r="E96" s="49" t="s">
        <v>31</v>
      </c>
    </row>
    <row r="97" spans="1:5" ht="15">
      <c r="A97" s="43">
        <v>44055.60011574074</v>
      </c>
      <c r="B97" s="43">
        <v>44056</v>
      </c>
      <c r="C97" s="44">
        <v>1000</v>
      </c>
      <c r="D97" s="49" t="s">
        <v>144</v>
      </c>
      <c r="E97" s="49" t="s">
        <v>31</v>
      </c>
    </row>
    <row r="98" spans="1:5" ht="15">
      <c r="A98" s="43">
        <v>44055.60015046296</v>
      </c>
      <c r="B98" s="43">
        <v>44056</v>
      </c>
      <c r="C98" s="44">
        <v>2500</v>
      </c>
      <c r="D98" s="49" t="s">
        <v>145</v>
      </c>
      <c r="E98" s="49" t="s">
        <v>31</v>
      </c>
    </row>
    <row r="99" spans="1:5" ht="15">
      <c r="A99" s="43">
        <v>44055.601331018515</v>
      </c>
      <c r="B99" s="43">
        <v>44056</v>
      </c>
      <c r="C99" s="44">
        <v>1000</v>
      </c>
      <c r="D99" s="49" t="s">
        <v>145</v>
      </c>
      <c r="E99" s="49" t="s">
        <v>31</v>
      </c>
    </row>
    <row r="100" spans="1:5" ht="15">
      <c r="A100" s="43">
        <v>44055.60246527778</v>
      </c>
      <c r="B100" s="43">
        <v>44056</v>
      </c>
      <c r="C100" s="44">
        <v>500</v>
      </c>
      <c r="D100" s="49" t="s">
        <v>146</v>
      </c>
      <c r="E100" s="49" t="s">
        <v>31</v>
      </c>
    </row>
    <row r="101" spans="1:5" ht="15">
      <c r="A101" s="43">
        <v>44055.60953703704</v>
      </c>
      <c r="B101" s="43">
        <v>44056</v>
      </c>
      <c r="C101" s="44">
        <v>2000</v>
      </c>
      <c r="D101" s="49" t="s">
        <v>147</v>
      </c>
      <c r="E101" s="49" t="s">
        <v>31</v>
      </c>
    </row>
    <row r="102" spans="1:5" ht="15">
      <c r="A102" s="43">
        <v>44055.623761574076</v>
      </c>
      <c r="B102" s="43">
        <v>44056</v>
      </c>
      <c r="C102" s="44">
        <v>100</v>
      </c>
      <c r="D102" s="49" t="s">
        <v>148</v>
      </c>
      <c r="E102" s="49" t="s">
        <v>31</v>
      </c>
    </row>
    <row r="103" spans="1:5" ht="15">
      <c r="A103" s="43">
        <v>44055.63805555556</v>
      </c>
      <c r="B103" s="43">
        <v>44056</v>
      </c>
      <c r="C103" s="44">
        <v>200</v>
      </c>
      <c r="D103" s="49" t="s">
        <v>36</v>
      </c>
      <c r="E103" s="49" t="s">
        <v>31</v>
      </c>
    </row>
    <row r="104" spans="1:5" ht="15">
      <c r="A104" s="43">
        <v>44055.683587962965</v>
      </c>
      <c r="B104" s="43">
        <v>44056</v>
      </c>
      <c r="C104" s="44">
        <v>500</v>
      </c>
      <c r="D104" s="49" t="s">
        <v>149</v>
      </c>
      <c r="E104" s="49" t="s">
        <v>31</v>
      </c>
    </row>
    <row r="105" spans="1:5" ht="15">
      <c r="A105" s="43">
        <v>44055.70780092593</v>
      </c>
      <c r="B105" s="43">
        <v>44056</v>
      </c>
      <c r="C105" s="44">
        <v>100</v>
      </c>
      <c r="D105" s="49" t="s">
        <v>150</v>
      </c>
      <c r="E105" s="49" t="s">
        <v>31</v>
      </c>
    </row>
    <row r="106" spans="1:5" ht="15">
      <c r="A106" s="43">
        <v>44055.77596064815</v>
      </c>
      <c r="B106" s="43">
        <v>44056</v>
      </c>
      <c r="C106" s="44">
        <v>500</v>
      </c>
      <c r="D106" s="49" t="s">
        <v>151</v>
      </c>
      <c r="E106" s="49" t="s">
        <v>31</v>
      </c>
    </row>
    <row r="107" spans="1:5" ht="15">
      <c r="A107" s="43">
        <v>44055.777604166666</v>
      </c>
      <c r="B107" s="43">
        <v>44056</v>
      </c>
      <c r="C107" s="44">
        <v>100</v>
      </c>
      <c r="D107" s="49" t="s">
        <v>152</v>
      </c>
      <c r="E107" s="49" t="s">
        <v>31</v>
      </c>
    </row>
    <row r="108" spans="1:5" ht="15">
      <c r="A108" s="43">
        <v>44055.777962962966</v>
      </c>
      <c r="B108" s="43">
        <v>44056</v>
      </c>
      <c r="C108" s="44">
        <v>500</v>
      </c>
      <c r="D108" s="49" t="s">
        <v>151</v>
      </c>
      <c r="E108" s="49" t="s">
        <v>31</v>
      </c>
    </row>
    <row r="109" spans="1:5" ht="15">
      <c r="A109" s="43">
        <v>44055.792337962965</v>
      </c>
      <c r="B109" s="43">
        <v>44056</v>
      </c>
      <c r="C109" s="44">
        <v>300</v>
      </c>
      <c r="D109" s="49" t="s">
        <v>153</v>
      </c>
      <c r="E109" s="49" t="s">
        <v>31</v>
      </c>
    </row>
    <row r="110" spans="1:5" ht="15">
      <c r="A110" s="43">
        <v>44055.81180555555</v>
      </c>
      <c r="B110" s="43">
        <v>44056</v>
      </c>
      <c r="C110" s="44">
        <v>1000</v>
      </c>
      <c r="D110" s="49" t="s">
        <v>154</v>
      </c>
      <c r="E110" s="49" t="s">
        <v>31</v>
      </c>
    </row>
    <row r="111" spans="1:5" ht="15">
      <c r="A111" s="43">
        <v>44055.817766203705</v>
      </c>
      <c r="B111" s="43">
        <v>44056</v>
      </c>
      <c r="C111" s="44">
        <v>1000</v>
      </c>
      <c r="D111" s="49" t="s">
        <v>113</v>
      </c>
      <c r="E111" s="49" t="s">
        <v>31</v>
      </c>
    </row>
    <row r="112" spans="1:5" ht="15">
      <c r="A112" s="43">
        <v>44055.82226851852</v>
      </c>
      <c r="B112" s="43">
        <v>44056</v>
      </c>
      <c r="C112" s="44">
        <v>500</v>
      </c>
      <c r="D112" s="49" t="s">
        <v>317</v>
      </c>
      <c r="E112" s="49" t="s">
        <v>31</v>
      </c>
    </row>
    <row r="113" spans="1:5" ht="15">
      <c r="A113" s="43">
        <v>44055.85260416667</v>
      </c>
      <c r="B113" s="43">
        <v>44056</v>
      </c>
      <c r="C113" s="44">
        <v>500</v>
      </c>
      <c r="D113" s="49" t="s">
        <v>155</v>
      </c>
      <c r="E113" s="49" t="s">
        <v>31</v>
      </c>
    </row>
    <row r="114" spans="1:5" ht="15">
      <c r="A114" s="43">
        <v>44055.92967592592</v>
      </c>
      <c r="B114" s="43">
        <v>44056</v>
      </c>
      <c r="C114" s="44">
        <v>500</v>
      </c>
      <c r="D114" s="49" t="s">
        <v>156</v>
      </c>
      <c r="E114" s="49" t="s">
        <v>31</v>
      </c>
    </row>
    <row r="115" spans="1:5" ht="15">
      <c r="A115" s="43">
        <v>44055.94474537037</v>
      </c>
      <c r="B115" s="43">
        <v>44056</v>
      </c>
      <c r="C115" s="44">
        <v>100</v>
      </c>
      <c r="D115" s="49" t="s">
        <v>157</v>
      </c>
      <c r="E115" s="49" t="s">
        <v>31</v>
      </c>
    </row>
    <row r="116" spans="1:5" ht="15">
      <c r="A116" s="43">
        <v>44056.061747685184</v>
      </c>
      <c r="B116" s="43">
        <v>44062</v>
      </c>
      <c r="C116" s="44">
        <v>100</v>
      </c>
      <c r="D116" s="49" t="s">
        <v>158</v>
      </c>
      <c r="E116" s="49" t="s">
        <v>31</v>
      </c>
    </row>
    <row r="117" spans="1:5" ht="15">
      <c r="A117" s="43">
        <v>44056.0672337963</v>
      </c>
      <c r="B117" s="43">
        <v>44062</v>
      </c>
      <c r="C117" s="44">
        <v>100</v>
      </c>
      <c r="D117" s="49" t="s">
        <v>158</v>
      </c>
      <c r="E117" s="49" t="s">
        <v>31</v>
      </c>
    </row>
    <row r="118" spans="1:5" ht="15">
      <c r="A118" s="43">
        <v>44056.326053240744</v>
      </c>
      <c r="B118" s="43">
        <v>44062</v>
      </c>
      <c r="C118" s="44">
        <v>100</v>
      </c>
      <c r="D118" s="49" t="s">
        <v>159</v>
      </c>
      <c r="E118" s="49" t="s">
        <v>31</v>
      </c>
    </row>
    <row r="119" spans="1:5" ht="15">
      <c r="A119" s="43">
        <v>44056.32832175926</v>
      </c>
      <c r="B119" s="43">
        <v>44062</v>
      </c>
      <c r="C119" s="44">
        <v>100</v>
      </c>
      <c r="D119" s="49" t="s">
        <v>159</v>
      </c>
      <c r="E119" s="49" t="s">
        <v>31</v>
      </c>
    </row>
    <row r="120" spans="1:5" ht="15">
      <c r="A120" s="43">
        <v>44056.35916666667</v>
      </c>
      <c r="B120" s="43">
        <v>44062</v>
      </c>
      <c r="C120" s="44">
        <v>100</v>
      </c>
      <c r="D120" s="49" t="s">
        <v>160</v>
      </c>
      <c r="E120" s="49" t="s">
        <v>31</v>
      </c>
    </row>
    <row r="121" spans="1:5" ht="15">
      <c r="A121" s="43">
        <v>44056.666030092594</v>
      </c>
      <c r="B121" s="43">
        <v>44062</v>
      </c>
      <c r="C121" s="44">
        <v>500</v>
      </c>
      <c r="D121" s="49" t="s">
        <v>161</v>
      </c>
      <c r="E121" s="49" t="s">
        <v>31</v>
      </c>
    </row>
    <row r="122" spans="1:5" ht="15">
      <c r="A122" s="43">
        <v>44056.66835648148</v>
      </c>
      <c r="B122" s="43">
        <v>44062</v>
      </c>
      <c r="C122" s="44">
        <v>500</v>
      </c>
      <c r="D122" s="49" t="s">
        <v>161</v>
      </c>
      <c r="E122" s="49" t="s">
        <v>31</v>
      </c>
    </row>
    <row r="123" spans="1:5" ht="15">
      <c r="A123" s="43">
        <v>44056.69943287037</v>
      </c>
      <c r="B123" s="43">
        <v>44062</v>
      </c>
      <c r="C123" s="44">
        <v>300</v>
      </c>
      <c r="D123" s="49" t="s">
        <v>162</v>
      </c>
      <c r="E123" s="49" t="s">
        <v>31</v>
      </c>
    </row>
    <row r="124" spans="1:5" ht="15">
      <c r="A124" s="43">
        <v>44057.56627314815</v>
      </c>
      <c r="B124" s="43">
        <v>44062</v>
      </c>
      <c r="C124" s="44">
        <v>1350</v>
      </c>
      <c r="D124" s="49" t="s">
        <v>46</v>
      </c>
      <c r="E124" s="49" t="s">
        <v>31</v>
      </c>
    </row>
    <row r="125" spans="1:5" ht="15">
      <c r="A125" s="43">
        <v>44057.56894675926</v>
      </c>
      <c r="B125" s="43">
        <v>44062</v>
      </c>
      <c r="C125" s="44">
        <v>1000</v>
      </c>
      <c r="D125" s="49" t="s">
        <v>46</v>
      </c>
      <c r="E125" s="49" t="s">
        <v>31</v>
      </c>
    </row>
    <row r="126" spans="1:5" ht="15">
      <c r="A126" s="43">
        <v>44060.71451388889</v>
      </c>
      <c r="B126" s="43">
        <v>44062</v>
      </c>
      <c r="C126" s="44">
        <v>500</v>
      </c>
      <c r="D126" s="49" t="s">
        <v>163</v>
      </c>
      <c r="E126" s="49" t="s">
        <v>31</v>
      </c>
    </row>
    <row r="127" spans="1:5" ht="15">
      <c r="A127" s="43">
        <v>44060.960011574076</v>
      </c>
      <c r="B127" s="43">
        <v>44062</v>
      </c>
      <c r="C127" s="44">
        <v>500</v>
      </c>
      <c r="D127" s="49" t="s">
        <v>56</v>
      </c>
      <c r="E127" s="49" t="s">
        <v>31</v>
      </c>
    </row>
    <row r="128" spans="1:5" ht="15">
      <c r="A128" s="43">
        <v>44060.96052083333</v>
      </c>
      <c r="B128" s="43">
        <v>44062</v>
      </c>
      <c r="C128" s="44">
        <v>500</v>
      </c>
      <c r="D128" s="49" t="s">
        <v>56</v>
      </c>
      <c r="E128" s="49" t="s">
        <v>31</v>
      </c>
    </row>
    <row r="129" spans="1:5" ht="15">
      <c r="A129" s="43">
        <v>44061.58027777778</v>
      </c>
      <c r="B129" s="43">
        <v>44062</v>
      </c>
      <c r="C129" s="44">
        <v>55000</v>
      </c>
      <c r="D129" s="49" t="s">
        <v>164</v>
      </c>
      <c r="E129" s="49" t="s">
        <v>31</v>
      </c>
    </row>
    <row r="130" spans="1:5" ht="15">
      <c r="A130" s="43">
        <v>44061.73657407407</v>
      </c>
      <c r="B130" s="43">
        <v>44062</v>
      </c>
      <c r="C130" s="44">
        <v>50000</v>
      </c>
      <c r="D130" s="49" t="s">
        <v>111</v>
      </c>
      <c r="E130" s="49" t="s">
        <v>31</v>
      </c>
    </row>
    <row r="131" spans="1:5" ht="15">
      <c r="A131" s="43">
        <v>44061.80060185185</v>
      </c>
      <c r="B131" s="43">
        <v>44062</v>
      </c>
      <c r="C131" s="44">
        <v>1000</v>
      </c>
      <c r="D131" s="49" t="s">
        <v>73</v>
      </c>
      <c r="E131" s="49" t="s">
        <v>31</v>
      </c>
    </row>
    <row r="132" spans="1:5" ht="15">
      <c r="A132" s="43">
        <v>44061.901770833334</v>
      </c>
      <c r="B132" s="43">
        <v>44062</v>
      </c>
      <c r="C132" s="44">
        <v>1000</v>
      </c>
      <c r="D132" s="49" t="s">
        <v>165</v>
      </c>
      <c r="E132" s="49" t="s">
        <v>31</v>
      </c>
    </row>
    <row r="133" spans="1:5" ht="15">
      <c r="A133" s="43">
        <v>44062.55409722222</v>
      </c>
      <c r="B133" s="43">
        <v>44063</v>
      </c>
      <c r="C133" s="44">
        <v>60500</v>
      </c>
      <c r="D133" s="49" t="s">
        <v>111</v>
      </c>
      <c r="E133" s="49" t="s">
        <v>31</v>
      </c>
    </row>
    <row r="134" spans="1:5" ht="15">
      <c r="A134" s="43">
        <v>44063.42773148148</v>
      </c>
      <c r="B134" s="43">
        <v>44064</v>
      </c>
      <c r="C134" s="44">
        <v>5000</v>
      </c>
      <c r="D134" s="49" t="s">
        <v>166</v>
      </c>
      <c r="E134" s="49" t="s">
        <v>31</v>
      </c>
    </row>
    <row r="135" spans="1:5" ht="15">
      <c r="A135" s="43">
        <v>44063.428611111114</v>
      </c>
      <c r="B135" s="43">
        <v>44064</v>
      </c>
      <c r="C135" s="44">
        <v>5000</v>
      </c>
      <c r="D135" s="49" t="s">
        <v>166</v>
      </c>
      <c r="E135" s="49" t="s">
        <v>31</v>
      </c>
    </row>
    <row r="136" spans="1:5" ht="15">
      <c r="A136" s="43">
        <v>44063.625810185185</v>
      </c>
      <c r="B136" s="43">
        <v>44064</v>
      </c>
      <c r="C136" s="44">
        <v>300</v>
      </c>
      <c r="D136" s="49" t="s">
        <v>43</v>
      </c>
      <c r="E136" s="49" t="s">
        <v>31</v>
      </c>
    </row>
    <row r="137" spans="1:5" ht="15">
      <c r="A137" s="43">
        <v>44063.721238425926</v>
      </c>
      <c r="B137" s="43">
        <v>44064</v>
      </c>
      <c r="C137" s="44">
        <v>100</v>
      </c>
      <c r="D137" s="49" t="s">
        <v>107</v>
      </c>
      <c r="E137" s="49" t="s">
        <v>31</v>
      </c>
    </row>
    <row r="138" spans="1:5" ht="15">
      <c r="A138" s="43">
        <v>44063.7546875</v>
      </c>
      <c r="B138" s="43">
        <v>44064</v>
      </c>
      <c r="C138" s="44">
        <v>300</v>
      </c>
      <c r="D138" s="49" t="s">
        <v>167</v>
      </c>
      <c r="E138" s="49" t="s">
        <v>31</v>
      </c>
    </row>
    <row r="139" spans="1:5" ht="15">
      <c r="A139" s="43">
        <v>44063.85695601852</v>
      </c>
      <c r="B139" s="43">
        <v>44064</v>
      </c>
      <c r="C139" s="44">
        <v>500</v>
      </c>
      <c r="D139" s="49" t="s">
        <v>168</v>
      </c>
      <c r="E139" s="49" t="s">
        <v>31</v>
      </c>
    </row>
    <row r="140" spans="1:5" ht="15">
      <c r="A140" s="43">
        <v>44064.55150462963</v>
      </c>
      <c r="B140" s="43">
        <v>44068</v>
      </c>
      <c r="C140" s="44">
        <v>500</v>
      </c>
      <c r="D140" s="49" t="s">
        <v>36</v>
      </c>
      <c r="E140" s="49" t="s">
        <v>31</v>
      </c>
    </row>
    <row r="141" spans="1:5" ht="15">
      <c r="A141" s="43">
        <v>44064.6209375</v>
      </c>
      <c r="B141" s="43">
        <v>44068</v>
      </c>
      <c r="C141" s="44">
        <v>100</v>
      </c>
      <c r="D141" s="49" t="s">
        <v>107</v>
      </c>
      <c r="E141" s="49" t="s">
        <v>31</v>
      </c>
    </row>
    <row r="142" spans="1:5" ht="15">
      <c r="A142" s="43">
        <v>44064.62122685185</v>
      </c>
      <c r="B142" s="43">
        <v>44068</v>
      </c>
      <c r="C142" s="44">
        <v>1000</v>
      </c>
      <c r="D142" s="49" t="s">
        <v>169</v>
      </c>
      <c r="E142" s="49" t="s">
        <v>31</v>
      </c>
    </row>
    <row r="143" spans="1:5" ht="15">
      <c r="A143" s="43">
        <v>44065.68164351852</v>
      </c>
      <c r="B143" s="43">
        <v>44068</v>
      </c>
      <c r="C143" s="44">
        <v>2000</v>
      </c>
      <c r="D143" s="49" t="s">
        <v>54</v>
      </c>
      <c r="E143" s="49" t="s">
        <v>31</v>
      </c>
    </row>
    <row r="144" spans="1:5" ht="15">
      <c r="A144" s="43">
        <v>44065.916655092595</v>
      </c>
      <c r="B144" s="43">
        <v>44068</v>
      </c>
      <c r="C144" s="44">
        <v>2000</v>
      </c>
      <c r="D144" s="49" t="s">
        <v>170</v>
      </c>
      <c r="E144" s="49" t="s">
        <v>31</v>
      </c>
    </row>
    <row r="145" spans="1:5" ht="15">
      <c r="A145" s="43">
        <v>44066.15835648148</v>
      </c>
      <c r="B145" s="43">
        <v>44068</v>
      </c>
      <c r="C145" s="44">
        <v>100</v>
      </c>
      <c r="D145" s="49" t="s">
        <v>171</v>
      </c>
      <c r="E145" s="49" t="s">
        <v>31</v>
      </c>
    </row>
    <row r="146" spans="1:5" ht="15">
      <c r="A146" s="43">
        <v>44066.454872685186</v>
      </c>
      <c r="B146" s="43">
        <v>44068</v>
      </c>
      <c r="C146" s="44">
        <v>300</v>
      </c>
      <c r="D146" s="49" t="s">
        <v>43</v>
      </c>
      <c r="E146" s="49" t="s">
        <v>31</v>
      </c>
    </row>
    <row r="147" spans="1:5" ht="15">
      <c r="A147" s="43">
        <v>44067.37773148148</v>
      </c>
      <c r="B147" s="43">
        <v>44068</v>
      </c>
      <c r="C147" s="44">
        <v>100</v>
      </c>
      <c r="D147" s="49" t="s">
        <v>172</v>
      </c>
      <c r="E147" s="49" t="s">
        <v>31</v>
      </c>
    </row>
    <row r="148" spans="1:5" ht="15">
      <c r="A148" s="43">
        <v>44067.44840277778</v>
      </c>
      <c r="B148" s="43">
        <v>44068</v>
      </c>
      <c r="C148" s="44">
        <v>5000</v>
      </c>
      <c r="D148" s="49" t="s">
        <v>354</v>
      </c>
      <c r="E148" s="49" t="s">
        <v>31</v>
      </c>
    </row>
    <row r="149" spans="1:5" ht="15">
      <c r="A149" s="43">
        <v>44067.46152777778</v>
      </c>
      <c r="B149" s="43">
        <v>44068</v>
      </c>
      <c r="C149" s="44">
        <v>400</v>
      </c>
      <c r="D149" s="49" t="s">
        <v>173</v>
      </c>
      <c r="E149" s="49" t="s">
        <v>31</v>
      </c>
    </row>
    <row r="150" spans="1:5" ht="15">
      <c r="A150" s="43">
        <v>44067.46486111111</v>
      </c>
      <c r="B150" s="43">
        <v>44068</v>
      </c>
      <c r="C150" s="44">
        <v>300</v>
      </c>
      <c r="D150" s="49" t="s">
        <v>174</v>
      </c>
      <c r="E150" s="49" t="s">
        <v>31</v>
      </c>
    </row>
    <row r="151" spans="1:5" ht="15">
      <c r="A151" s="43">
        <v>44067.474756944444</v>
      </c>
      <c r="B151" s="43">
        <v>44068</v>
      </c>
      <c r="C151" s="44">
        <v>500</v>
      </c>
      <c r="D151" s="49" t="s">
        <v>175</v>
      </c>
      <c r="E151" s="49" t="s">
        <v>31</v>
      </c>
    </row>
    <row r="152" spans="1:5" ht="15">
      <c r="A152" s="43">
        <v>44067.47959490741</v>
      </c>
      <c r="B152" s="43">
        <v>44068</v>
      </c>
      <c r="C152" s="44">
        <v>15500</v>
      </c>
      <c r="D152" s="49" t="s">
        <v>176</v>
      </c>
      <c r="E152" s="49" t="s">
        <v>31</v>
      </c>
    </row>
    <row r="153" spans="1:5" ht="15">
      <c r="A153" s="43">
        <v>44067.48019675926</v>
      </c>
      <c r="B153" s="43">
        <v>44068</v>
      </c>
      <c r="C153" s="44">
        <v>200</v>
      </c>
      <c r="D153" s="49" t="s">
        <v>177</v>
      </c>
      <c r="E153" s="49" t="s">
        <v>31</v>
      </c>
    </row>
    <row r="154" spans="1:5" ht="15">
      <c r="A154" s="43">
        <v>44067.495</v>
      </c>
      <c r="B154" s="43">
        <v>44068</v>
      </c>
      <c r="C154" s="44">
        <v>500</v>
      </c>
      <c r="D154" s="49" t="s">
        <v>178</v>
      </c>
      <c r="E154" s="49" t="s">
        <v>31</v>
      </c>
    </row>
    <row r="155" spans="1:5" ht="15">
      <c r="A155" s="43">
        <v>44069.76571759259</v>
      </c>
      <c r="B155" s="43">
        <v>44070</v>
      </c>
      <c r="C155" s="44">
        <v>100</v>
      </c>
      <c r="D155" s="49" t="s">
        <v>179</v>
      </c>
      <c r="E155" s="49" t="s">
        <v>31</v>
      </c>
    </row>
    <row r="156" spans="1:5" ht="15">
      <c r="A156" s="43">
        <v>44069.859293981484</v>
      </c>
      <c r="B156" s="43">
        <v>44070</v>
      </c>
      <c r="C156" s="44">
        <v>95000</v>
      </c>
      <c r="D156" s="49" t="s">
        <v>180</v>
      </c>
      <c r="E156" s="49" t="s">
        <v>31</v>
      </c>
    </row>
    <row r="157" spans="1:5" ht="15">
      <c r="A157" s="43">
        <v>44072.44869212963</v>
      </c>
      <c r="B157" s="46">
        <v>44075</v>
      </c>
      <c r="C157" s="44">
        <v>500</v>
      </c>
      <c r="D157" s="49" t="s">
        <v>181</v>
      </c>
      <c r="E157" s="49" t="s">
        <v>31</v>
      </c>
    </row>
    <row r="158" spans="1:5" ht="15">
      <c r="A158" s="43">
        <v>44074.535</v>
      </c>
      <c r="B158" s="46">
        <v>44075</v>
      </c>
      <c r="C158" s="44">
        <v>500</v>
      </c>
      <c r="D158" s="49" t="s">
        <v>182</v>
      </c>
      <c r="E158" s="49" t="s">
        <v>31</v>
      </c>
    </row>
    <row r="159" spans="1:5" ht="15">
      <c r="A159" s="43">
        <v>44074.539513888885</v>
      </c>
      <c r="B159" s="46">
        <v>44075</v>
      </c>
      <c r="C159" s="44">
        <v>300</v>
      </c>
      <c r="D159" s="49" t="s">
        <v>183</v>
      </c>
      <c r="E159" s="49" t="s">
        <v>31</v>
      </c>
    </row>
    <row r="160" spans="1:5" ht="15">
      <c r="A160" s="43">
        <v>44074.54243055556</v>
      </c>
      <c r="B160" s="46">
        <v>44075</v>
      </c>
      <c r="C160" s="44">
        <v>500</v>
      </c>
      <c r="D160" s="49" t="s">
        <v>99</v>
      </c>
      <c r="E160" s="49" t="s">
        <v>31</v>
      </c>
    </row>
    <row r="161" spans="1:5" ht="15">
      <c r="A161" s="43">
        <v>44074.55119212963</v>
      </c>
      <c r="B161" s="46">
        <v>44075</v>
      </c>
      <c r="C161" s="44">
        <v>10000</v>
      </c>
      <c r="D161" s="49" t="s">
        <v>184</v>
      </c>
      <c r="E161" s="49" t="s">
        <v>31</v>
      </c>
    </row>
    <row r="162" spans="1:5" ht="15">
      <c r="A162" s="43">
        <v>44074.57065972222</v>
      </c>
      <c r="B162" s="46">
        <v>44075</v>
      </c>
      <c r="C162" s="44">
        <v>1000</v>
      </c>
      <c r="D162" s="49" t="s">
        <v>185</v>
      </c>
      <c r="E162" s="49" t="s">
        <v>31</v>
      </c>
    </row>
    <row r="163" spans="1:5" ht="15">
      <c r="A163" s="43">
        <v>44074.572604166664</v>
      </c>
      <c r="B163" s="46">
        <v>44075</v>
      </c>
      <c r="C163" s="44">
        <v>500</v>
      </c>
      <c r="D163" s="49" t="s">
        <v>52</v>
      </c>
      <c r="E163" s="49" t="s">
        <v>31</v>
      </c>
    </row>
    <row r="164" spans="1:5" ht="15">
      <c r="A164" s="43">
        <v>44074.57564814815</v>
      </c>
      <c r="B164" s="46">
        <v>44075</v>
      </c>
      <c r="C164" s="44">
        <v>200</v>
      </c>
      <c r="D164" s="49" t="s">
        <v>186</v>
      </c>
      <c r="E164" s="49" t="s">
        <v>31</v>
      </c>
    </row>
    <row r="165" spans="1:5" ht="15">
      <c r="A165" s="43">
        <v>44074.57780092592</v>
      </c>
      <c r="B165" s="46">
        <v>44075</v>
      </c>
      <c r="C165" s="44">
        <v>500</v>
      </c>
      <c r="D165" s="49" t="s">
        <v>187</v>
      </c>
      <c r="E165" s="49" t="s">
        <v>31</v>
      </c>
    </row>
    <row r="166" spans="1:5" ht="15">
      <c r="A166" s="43">
        <v>44074.59232638889</v>
      </c>
      <c r="B166" s="46">
        <v>44075</v>
      </c>
      <c r="C166" s="44">
        <v>1000</v>
      </c>
      <c r="D166" s="49" t="s">
        <v>188</v>
      </c>
      <c r="E166" s="49" t="s">
        <v>31</v>
      </c>
    </row>
    <row r="167" spans="1:5" ht="15">
      <c r="A167" s="43">
        <v>44074.59978009259</v>
      </c>
      <c r="B167" s="46">
        <v>44075</v>
      </c>
      <c r="C167" s="44">
        <v>200</v>
      </c>
      <c r="D167" s="49" t="s">
        <v>189</v>
      </c>
      <c r="E167" s="49" t="s">
        <v>31</v>
      </c>
    </row>
    <row r="168" spans="1:5" ht="15">
      <c r="A168" s="43">
        <v>44074.616944444446</v>
      </c>
      <c r="B168" s="46">
        <v>44075</v>
      </c>
      <c r="C168" s="44">
        <v>400</v>
      </c>
      <c r="D168" s="49" t="s">
        <v>36</v>
      </c>
      <c r="E168" s="49" t="s">
        <v>31</v>
      </c>
    </row>
    <row r="169" spans="1:5" ht="15">
      <c r="A169" s="43">
        <v>44074.618055555555</v>
      </c>
      <c r="B169" s="46">
        <v>44075</v>
      </c>
      <c r="C169" s="44">
        <v>100</v>
      </c>
      <c r="D169" s="49" t="s">
        <v>36</v>
      </c>
      <c r="E169" s="49" t="s">
        <v>31</v>
      </c>
    </row>
    <row r="170" spans="1:5" ht="15">
      <c r="A170" s="43">
        <v>44074.625914351855</v>
      </c>
      <c r="B170" s="46">
        <v>44075</v>
      </c>
      <c r="C170" s="44">
        <v>500</v>
      </c>
      <c r="D170" s="49" t="s">
        <v>190</v>
      </c>
      <c r="E170" s="49" t="s">
        <v>31</v>
      </c>
    </row>
    <row r="171" spans="1:5" ht="15">
      <c r="A171" s="43">
        <v>44074.62912037037</v>
      </c>
      <c r="B171" s="46">
        <v>44075</v>
      </c>
      <c r="C171" s="44">
        <v>100</v>
      </c>
      <c r="D171" s="49" t="s">
        <v>191</v>
      </c>
      <c r="E171" s="49" t="s">
        <v>31</v>
      </c>
    </row>
    <row r="172" spans="1:5" ht="15">
      <c r="A172" s="43">
        <v>44074.62956018518</v>
      </c>
      <c r="B172" s="46">
        <v>44075</v>
      </c>
      <c r="C172" s="44">
        <v>100</v>
      </c>
      <c r="D172" s="49" t="s">
        <v>192</v>
      </c>
      <c r="E172" s="49" t="s">
        <v>31</v>
      </c>
    </row>
    <row r="173" spans="1:5" ht="15">
      <c r="A173" s="43">
        <v>44074.63267361111</v>
      </c>
      <c r="B173" s="46">
        <v>44075</v>
      </c>
      <c r="C173" s="44">
        <v>100</v>
      </c>
      <c r="D173" s="49" t="s">
        <v>193</v>
      </c>
      <c r="E173" s="49" t="s">
        <v>31</v>
      </c>
    </row>
    <row r="174" spans="1:5" ht="15">
      <c r="A174" s="43">
        <v>44074.63322916667</v>
      </c>
      <c r="B174" s="46">
        <v>44075</v>
      </c>
      <c r="C174" s="44">
        <v>100</v>
      </c>
      <c r="D174" s="49" t="s">
        <v>194</v>
      </c>
      <c r="E174" s="49" t="s">
        <v>31</v>
      </c>
    </row>
    <row r="175" spans="1:5" ht="15">
      <c r="A175" s="43">
        <v>44074.633564814816</v>
      </c>
      <c r="B175" s="46">
        <v>44075</v>
      </c>
      <c r="C175" s="44">
        <v>100</v>
      </c>
      <c r="D175" s="49" t="s">
        <v>195</v>
      </c>
      <c r="E175" s="49" t="s">
        <v>31</v>
      </c>
    </row>
    <row r="176" spans="1:5" ht="15">
      <c r="A176" s="43">
        <v>44074.63517361111</v>
      </c>
      <c r="B176" s="46">
        <v>44075</v>
      </c>
      <c r="C176" s="44">
        <v>300</v>
      </c>
      <c r="D176" s="49" t="s">
        <v>196</v>
      </c>
      <c r="E176" s="49" t="s">
        <v>31</v>
      </c>
    </row>
    <row r="177" spans="1:5" ht="15">
      <c r="A177" s="43">
        <v>44074.63831018518</v>
      </c>
      <c r="B177" s="46">
        <v>44075</v>
      </c>
      <c r="C177" s="44">
        <v>500</v>
      </c>
      <c r="D177" s="49" t="s">
        <v>197</v>
      </c>
      <c r="E177" s="49" t="s">
        <v>31</v>
      </c>
    </row>
    <row r="178" spans="1:5" ht="15">
      <c r="A178" s="43">
        <v>44074.639756944445</v>
      </c>
      <c r="B178" s="46">
        <v>44075</v>
      </c>
      <c r="C178" s="44">
        <v>500</v>
      </c>
      <c r="D178" s="49" t="s">
        <v>198</v>
      </c>
      <c r="E178" s="49" t="s">
        <v>31</v>
      </c>
    </row>
    <row r="179" spans="1:5" ht="15">
      <c r="A179" s="43">
        <v>44074.64046296296</v>
      </c>
      <c r="B179" s="46">
        <v>44075</v>
      </c>
      <c r="C179" s="44">
        <v>350</v>
      </c>
      <c r="D179" s="49" t="s">
        <v>199</v>
      </c>
      <c r="E179" s="49" t="s">
        <v>31</v>
      </c>
    </row>
    <row r="180" spans="1:5" ht="15">
      <c r="A180" s="43">
        <v>44074.64171296296</v>
      </c>
      <c r="B180" s="46">
        <v>44075</v>
      </c>
      <c r="C180" s="44">
        <v>100</v>
      </c>
      <c r="D180" s="49" t="s">
        <v>353</v>
      </c>
      <c r="E180" s="49" t="s">
        <v>31</v>
      </c>
    </row>
    <row r="181" spans="1:5" ht="15">
      <c r="A181" s="43">
        <v>44074.642118055555</v>
      </c>
      <c r="B181" s="46">
        <v>44075</v>
      </c>
      <c r="C181" s="44">
        <v>500</v>
      </c>
      <c r="D181" s="49" t="s">
        <v>200</v>
      </c>
      <c r="E181" s="49" t="s">
        <v>31</v>
      </c>
    </row>
    <row r="182" spans="1:5" ht="15">
      <c r="A182" s="43">
        <v>44074.64221064815</v>
      </c>
      <c r="B182" s="46">
        <v>44075</v>
      </c>
      <c r="C182" s="44">
        <v>100</v>
      </c>
      <c r="D182" s="49" t="s">
        <v>201</v>
      </c>
      <c r="E182" s="49" t="s">
        <v>31</v>
      </c>
    </row>
    <row r="183" spans="1:5" ht="15">
      <c r="A183" s="43">
        <v>44074.64292824074</v>
      </c>
      <c r="B183" s="46">
        <v>44075</v>
      </c>
      <c r="C183" s="44">
        <v>200</v>
      </c>
      <c r="D183" s="49" t="s">
        <v>202</v>
      </c>
      <c r="E183" s="49" t="s">
        <v>31</v>
      </c>
    </row>
    <row r="184" spans="1:5" ht="15">
      <c r="A184" s="43">
        <v>44074.64550925926</v>
      </c>
      <c r="B184" s="46">
        <v>44075</v>
      </c>
      <c r="C184" s="44">
        <v>500</v>
      </c>
      <c r="D184" s="49" t="s">
        <v>203</v>
      </c>
      <c r="E184" s="49" t="s">
        <v>31</v>
      </c>
    </row>
    <row r="185" spans="1:5" ht="15">
      <c r="A185" s="43">
        <v>44074.648680555554</v>
      </c>
      <c r="B185" s="46">
        <v>44075</v>
      </c>
      <c r="C185" s="44">
        <v>100</v>
      </c>
      <c r="D185" s="49" t="s">
        <v>204</v>
      </c>
      <c r="E185" s="49" t="s">
        <v>31</v>
      </c>
    </row>
    <row r="186" spans="1:5" ht="15">
      <c r="A186" s="43">
        <v>44074.64922453704</v>
      </c>
      <c r="B186" s="46">
        <v>44075</v>
      </c>
      <c r="C186" s="44">
        <v>100</v>
      </c>
      <c r="D186" s="49" t="s">
        <v>205</v>
      </c>
      <c r="E186" s="49" t="s">
        <v>31</v>
      </c>
    </row>
    <row r="187" spans="1:5" ht="15">
      <c r="A187" s="43">
        <v>44074.649409722224</v>
      </c>
      <c r="B187" s="46">
        <v>44075</v>
      </c>
      <c r="C187" s="44">
        <v>1000</v>
      </c>
      <c r="D187" s="49" t="s">
        <v>206</v>
      </c>
      <c r="E187" s="49" t="s">
        <v>31</v>
      </c>
    </row>
    <row r="188" spans="1:5" ht="15">
      <c r="A188" s="43">
        <v>44074.65105324074</v>
      </c>
      <c r="B188" s="46">
        <v>44075</v>
      </c>
      <c r="C188" s="44">
        <v>500</v>
      </c>
      <c r="D188" s="49" t="s">
        <v>205</v>
      </c>
      <c r="E188" s="49" t="s">
        <v>31</v>
      </c>
    </row>
    <row r="189" spans="1:5" ht="15">
      <c r="A189" s="43">
        <v>44074.651967592596</v>
      </c>
      <c r="B189" s="46">
        <v>44075</v>
      </c>
      <c r="C189" s="44">
        <v>100</v>
      </c>
      <c r="D189" s="49" t="s">
        <v>207</v>
      </c>
      <c r="E189" s="49" t="s">
        <v>31</v>
      </c>
    </row>
    <row r="190" spans="1:5" ht="15">
      <c r="A190" s="43">
        <v>44074.65225694444</v>
      </c>
      <c r="B190" s="46">
        <v>44075</v>
      </c>
      <c r="C190" s="44">
        <v>500</v>
      </c>
      <c r="D190" s="49" t="s">
        <v>208</v>
      </c>
      <c r="E190" s="49" t="s">
        <v>31</v>
      </c>
    </row>
    <row r="191" spans="1:5" ht="15">
      <c r="A191" s="43">
        <v>44074.65315972222</v>
      </c>
      <c r="B191" s="46">
        <v>44075</v>
      </c>
      <c r="C191" s="44">
        <v>100</v>
      </c>
      <c r="D191" s="49" t="s">
        <v>209</v>
      </c>
      <c r="E191" s="49" t="s">
        <v>31</v>
      </c>
    </row>
    <row r="192" spans="1:5" ht="15">
      <c r="A192" s="43">
        <v>44074.65356481481</v>
      </c>
      <c r="B192" s="46">
        <v>44075</v>
      </c>
      <c r="C192" s="44">
        <v>100</v>
      </c>
      <c r="D192" s="49" t="s">
        <v>210</v>
      </c>
      <c r="E192" s="49" t="s">
        <v>31</v>
      </c>
    </row>
    <row r="193" spans="1:5" ht="15">
      <c r="A193" s="43">
        <v>44074.65387731481</v>
      </c>
      <c r="B193" s="46">
        <v>44075</v>
      </c>
      <c r="C193" s="44">
        <v>100</v>
      </c>
      <c r="D193" s="49" t="s">
        <v>211</v>
      </c>
      <c r="E193" s="49" t="s">
        <v>31</v>
      </c>
    </row>
    <row r="194" spans="1:5" ht="15">
      <c r="A194" s="43">
        <v>44074.65421296296</v>
      </c>
      <c r="B194" s="46">
        <v>44075</v>
      </c>
      <c r="C194" s="44">
        <v>5000</v>
      </c>
      <c r="D194" s="49" t="s">
        <v>119</v>
      </c>
      <c r="E194" s="49" t="s">
        <v>31</v>
      </c>
    </row>
    <row r="195" spans="1:5" ht="15">
      <c r="A195" s="43">
        <v>44074.657372685186</v>
      </c>
      <c r="B195" s="46">
        <v>44075</v>
      </c>
      <c r="C195" s="44">
        <v>1000</v>
      </c>
      <c r="D195" s="49" t="s">
        <v>212</v>
      </c>
      <c r="E195" s="49" t="s">
        <v>31</v>
      </c>
    </row>
    <row r="196" spans="1:5" ht="15">
      <c r="A196" s="43">
        <v>44074.65775462963</v>
      </c>
      <c r="B196" s="46">
        <v>44075</v>
      </c>
      <c r="C196" s="44">
        <v>100</v>
      </c>
      <c r="D196" s="49" t="s">
        <v>213</v>
      </c>
      <c r="E196" s="49" t="s">
        <v>31</v>
      </c>
    </row>
    <row r="197" spans="1:5" ht="15">
      <c r="A197" s="43">
        <v>44074.65938657407</v>
      </c>
      <c r="B197" s="46">
        <v>44075</v>
      </c>
      <c r="C197" s="44">
        <v>500</v>
      </c>
      <c r="D197" s="49" t="s">
        <v>43</v>
      </c>
      <c r="E197" s="49" t="s">
        <v>31</v>
      </c>
    </row>
    <row r="198" spans="1:5" ht="15">
      <c r="A198" s="43">
        <v>44074.659421296295</v>
      </c>
      <c r="B198" s="46">
        <v>44075</v>
      </c>
      <c r="C198" s="44">
        <v>500</v>
      </c>
      <c r="D198" s="49" t="s">
        <v>214</v>
      </c>
      <c r="E198" s="49" t="s">
        <v>31</v>
      </c>
    </row>
    <row r="199" spans="1:5" ht="15">
      <c r="A199" s="43">
        <v>44074.660104166665</v>
      </c>
      <c r="B199" s="46">
        <v>44075</v>
      </c>
      <c r="C199" s="44">
        <v>100</v>
      </c>
      <c r="D199" s="49" t="s">
        <v>215</v>
      </c>
      <c r="E199" s="49" t="s">
        <v>31</v>
      </c>
    </row>
    <row r="200" spans="1:5" ht="15">
      <c r="A200" s="43">
        <v>44074.660775462966</v>
      </c>
      <c r="B200" s="46">
        <v>44075</v>
      </c>
      <c r="C200" s="44">
        <v>15000</v>
      </c>
      <c r="D200" s="49" t="s">
        <v>216</v>
      </c>
      <c r="E200" s="49" t="s">
        <v>31</v>
      </c>
    </row>
    <row r="201" spans="1:5" ht="15">
      <c r="A201" s="43">
        <v>44074.66233796296</v>
      </c>
      <c r="B201" s="46">
        <v>44075</v>
      </c>
      <c r="C201" s="44">
        <v>500</v>
      </c>
      <c r="D201" s="49" t="s">
        <v>217</v>
      </c>
      <c r="E201" s="49" t="s">
        <v>31</v>
      </c>
    </row>
    <row r="202" spans="1:5" ht="15">
      <c r="A202" s="43">
        <v>44074.66370370371</v>
      </c>
      <c r="B202" s="46">
        <v>44075</v>
      </c>
      <c r="C202" s="44">
        <v>100</v>
      </c>
      <c r="D202" s="49" t="s">
        <v>218</v>
      </c>
      <c r="E202" s="49" t="s">
        <v>31</v>
      </c>
    </row>
    <row r="203" spans="1:5" ht="15">
      <c r="A203" s="43">
        <v>44074.668969907405</v>
      </c>
      <c r="B203" s="46">
        <v>44075</v>
      </c>
      <c r="C203" s="44">
        <v>1000</v>
      </c>
      <c r="D203" s="49" t="s">
        <v>125</v>
      </c>
      <c r="E203" s="49" t="s">
        <v>31</v>
      </c>
    </row>
    <row r="204" spans="1:5" ht="15">
      <c r="A204" s="43">
        <v>44074.66984953704</v>
      </c>
      <c r="B204" s="46">
        <v>44075</v>
      </c>
      <c r="C204" s="44">
        <v>100</v>
      </c>
      <c r="D204" s="49" t="s">
        <v>219</v>
      </c>
      <c r="E204" s="49" t="s">
        <v>31</v>
      </c>
    </row>
    <row r="205" spans="1:5" ht="15">
      <c r="A205" s="43">
        <v>44074.67402777778</v>
      </c>
      <c r="B205" s="46">
        <v>44075</v>
      </c>
      <c r="C205" s="44">
        <v>1000</v>
      </c>
      <c r="D205" s="49" t="s">
        <v>72</v>
      </c>
      <c r="E205" s="49" t="s">
        <v>31</v>
      </c>
    </row>
    <row r="206" spans="1:5" ht="15">
      <c r="A206" s="43">
        <v>44074.67755787037</v>
      </c>
      <c r="B206" s="46">
        <v>44075</v>
      </c>
      <c r="C206" s="44">
        <v>500</v>
      </c>
      <c r="D206" s="49" t="s">
        <v>220</v>
      </c>
      <c r="E206" s="49" t="s">
        <v>31</v>
      </c>
    </row>
    <row r="207" spans="1:5" ht="15">
      <c r="A207" s="43">
        <v>44074.67827546296</v>
      </c>
      <c r="B207" s="46">
        <v>44075</v>
      </c>
      <c r="C207" s="44">
        <v>100</v>
      </c>
      <c r="D207" s="49" t="s">
        <v>221</v>
      </c>
      <c r="E207" s="49" t="s">
        <v>31</v>
      </c>
    </row>
    <row r="208" spans="1:5" ht="15">
      <c r="A208" s="43">
        <v>44074.67888888889</v>
      </c>
      <c r="B208" s="46">
        <v>44075</v>
      </c>
      <c r="C208" s="44">
        <v>100</v>
      </c>
      <c r="D208" s="49" t="s">
        <v>222</v>
      </c>
      <c r="E208" s="49" t="s">
        <v>31</v>
      </c>
    </row>
    <row r="209" spans="1:5" ht="15">
      <c r="A209" s="43">
        <v>44074.68609953704</v>
      </c>
      <c r="B209" s="46">
        <v>44075</v>
      </c>
      <c r="C209" s="44">
        <v>100</v>
      </c>
      <c r="D209" s="49" t="s">
        <v>223</v>
      </c>
      <c r="E209" s="49" t="s">
        <v>31</v>
      </c>
    </row>
    <row r="210" spans="1:5" ht="15">
      <c r="A210" s="43">
        <v>44074.68775462963</v>
      </c>
      <c r="B210" s="46">
        <v>44075</v>
      </c>
      <c r="C210" s="44">
        <v>100</v>
      </c>
      <c r="D210" s="49" t="s">
        <v>224</v>
      </c>
      <c r="E210" s="49" t="s">
        <v>31</v>
      </c>
    </row>
    <row r="211" spans="1:5" ht="15">
      <c r="A211" s="43">
        <v>44074.688252314816</v>
      </c>
      <c r="B211" s="46">
        <v>44075</v>
      </c>
      <c r="C211" s="44">
        <v>500</v>
      </c>
      <c r="D211" s="49" t="s">
        <v>225</v>
      </c>
      <c r="E211" s="49" t="s">
        <v>31</v>
      </c>
    </row>
    <row r="212" spans="1:5" ht="15">
      <c r="A212" s="43">
        <v>44074.68864583333</v>
      </c>
      <c r="B212" s="46">
        <v>44075</v>
      </c>
      <c r="C212" s="44">
        <v>3000</v>
      </c>
      <c r="D212" s="49" t="s">
        <v>226</v>
      </c>
      <c r="E212" s="49" t="s">
        <v>31</v>
      </c>
    </row>
    <row r="213" spans="1:5" ht="15">
      <c r="A213" s="43">
        <v>44074.69013888889</v>
      </c>
      <c r="B213" s="46">
        <v>44075</v>
      </c>
      <c r="C213" s="44">
        <v>500</v>
      </c>
      <c r="D213" s="49" t="s">
        <v>227</v>
      </c>
      <c r="E213" s="49" t="s">
        <v>31</v>
      </c>
    </row>
    <row r="214" spans="1:5" ht="15">
      <c r="A214" s="43">
        <v>44074.69091435185</v>
      </c>
      <c r="B214" s="46">
        <v>44075</v>
      </c>
      <c r="C214" s="44">
        <v>100</v>
      </c>
      <c r="D214" s="49" t="s">
        <v>228</v>
      </c>
      <c r="E214" s="49" t="s">
        <v>31</v>
      </c>
    </row>
    <row r="215" spans="1:5" ht="15">
      <c r="A215" s="43">
        <v>44074.691412037035</v>
      </c>
      <c r="B215" s="46">
        <v>44075</v>
      </c>
      <c r="C215" s="44">
        <v>100</v>
      </c>
      <c r="D215" s="49" t="s">
        <v>229</v>
      </c>
      <c r="E215" s="49" t="s">
        <v>31</v>
      </c>
    </row>
    <row r="216" spans="1:5" ht="15">
      <c r="A216" s="43">
        <v>44074.69162037037</v>
      </c>
      <c r="B216" s="46">
        <v>44075</v>
      </c>
      <c r="C216" s="44">
        <v>500</v>
      </c>
      <c r="D216" s="49" t="s">
        <v>230</v>
      </c>
      <c r="E216" s="49" t="s">
        <v>31</v>
      </c>
    </row>
    <row r="217" spans="1:5" ht="15">
      <c r="A217" s="43">
        <v>44074.69244212963</v>
      </c>
      <c r="B217" s="46">
        <v>44075</v>
      </c>
      <c r="C217" s="44">
        <v>500</v>
      </c>
      <c r="D217" s="49" t="s">
        <v>231</v>
      </c>
      <c r="E217" s="49" t="s">
        <v>31</v>
      </c>
    </row>
    <row r="218" spans="1:5" ht="15">
      <c r="A218" s="43">
        <v>44074.692928240744</v>
      </c>
      <c r="B218" s="46">
        <v>44075</v>
      </c>
      <c r="C218" s="44">
        <v>172</v>
      </c>
      <c r="D218" s="49" t="s">
        <v>57</v>
      </c>
      <c r="E218" s="49" t="s">
        <v>31</v>
      </c>
    </row>
    <row r="219" spans="1:5" ht="15">
      <c r="A219" s="43">
        <v>44074.700590277775</v>
      </c>
      <c r="B219" s="46">
        <v>44075</v>
      </c>
      <c r="C219" s="44">
        <v>100</v>
      </c>
      <c r="D219" s="49" t="s">
        <v>232</v>
      </c>
      <c r="E219" s="49" t="s">
        <v>31</v>
      </c>
    </row>
    <row r="220" spans="1:5" ht="15">
      <c r="A220" s="43">
        <v>44074.71107638889</v>
      </c>
      <c r="B220" s="46">
        <v>44075</v>
      </c>
      <c r="C220" s="44">
        <v>1000</v>
      </c>
      <c r="D220" s="49" t="s">
        <v>233</v>
      </c>
      <c r="E220" s="49" t="s">
        <v>31</v>
      </c>
    </row>
    <row r="221" spans="1:5" ht="15">
      <c r="A221" s="43">
        <v>44074.71158564815</v>
      </c>
      <c r="B221" s="46">
        <v>44075</v>
      </c>
      <c r="C221" s="44">
        <v>500</v>
      </c>
      <c r="D221" s="49" t="s">
        <v>234</v>
      </c>
      <c r="E221" s="49" t="s">
        <v>31</v>
      </c>
    </row>
    <row r="222" spans="1:5" ht="15">
      <c r="A222" s="43">
        <v>44074.715787037036</v>
      </c>
      <c r="B222" s="46">
        <v>44075</v>
      </c>
      <c r="C222" s="44">
        <v>500</v>
      </c>
      <c r="D222" s="49" t="s">
        <v>235</v>
      </c>
      <c r="E222" s="49" t="s">
        <v>31</v>
      </c>
    </row>
    <row r="223" spans="1:5" ht="15">
      <c r="A223" s="43">
        <v>44074.7159837963</v>
      </c>
      <c r="B223" s="46">
        <v>44075</v>
      </c>
      <c r="C223" s="44">
        <v>350</v>
      </c>
      <c r="D223" s="49" t="s">
        <v>236</v>
      </c>
      <c r="E223" s="49" t="s">
        <v>31</v>
      </c>
    </row>
    <row r="224" spans="1:5" ht="15">
      <c r="A224" s="43">
        <v>44074.717881944445</v>
      </c>
      <c r="B224" s="46">
        <v>44075</v>
      </c>
      <c r="C224" s="44">
        <v>300</v>
      </c>
      <c r="D224" s="49" t="s">
        <v>237</v>
      </c>
      <c r="E224" s="49" t="s">
        <v>31</v>
      </c>
    </row>
    <row r="225" spans="1:5" ht="15">
      <c r="A225" s="43">
        <v>44074.72042824074</v>
      </c>
      <c r="B225" s="46">
        <v>44075</v>
      </c>
      <c r="C225" s="44">
        <v>100</v>
      </c>
      <c r="D225" s="49" t="s">
        <v>69</v>
      </c>
      <c r="E225" s="49" t="s">
        <v>31</v>
      </c>
    </row>
    <row r="226" spans="1:5" ht="15">
      <c r="A226" s="43">
        <v>44074.73043981481</v>
      </c>
      <c r="B226" s="46">
        <v>44075</v>
      </c>
      <c r="C226" s="44">
        <v>500</v>
      </c>
      <c r="D226" s="49" t="s">
        <v>238</v>
      </c>
      <c r="E226" s="49" t="s">
        <v>31</v>
      </c>
    </row>
    <row r="227" spans="1:5" ht="15">
      <c r="A227" s="43">
        <v>44074.733506944445</v>
      </c>
      <c r="B227" s="46">
        <v>44075</v>
      </c>
      <c r="C227" s="44">
        <v>500</v>
      </c>
      <c r="D227" s="49" t="s">
        <v>239</v>
      </c>
      <c r="E227" s="49" t="s">
        <v>31</v>
      </c>
    </row>
    <row r="228" spans="1:5" ht="15">
      <c r="A228" s="43">
        <v>44074.73363425926</v>
      </c>
      <c r="B228" s="46">
        <v>44075</v>
      </c>
      <c r="C228" s="44">
        <v>500</v>
      </c>
      <c r="D228" s="49" t="s">
        <v>240</v>
      </c>
      <c r="E228" s="49" t="s">
        <v>31</v>
      </c>
    </row>
    <row r="229" spans="1:5" ht="15">
      <c r="A229" s="43">
        <v>44074.73574074074</v>
      </c>
      <c r="B229" s="46">
        <v>44075</v>
      </c>
      <c r="C229" s="44">
        <v>1000</v>
      </c>
      <c r="D229" s="49" t="s">
        <v>241</v>
      </c>
      <c r="E229" s="49" t="s">
        <v>31</v>
      </c>
    </row>
    <row r="230" spans="1:5" ht="15">
      <c r="A230" s="43">
        <v>44074.73646990741</v>
      </c>
      <c r="B230" s="46">
        <v>44075</v>
      </c>
      <c r="C230" s="44">
        <v>100</v>
      </c>
      <c r="D230" s="49" t="s">
        <v>242</v>
      </c>
      <c r="E230" s="49" t="s">
        <v>31</v>
      </c>
    </row>
    <row r="231" spans="1:5" ht="15">
      <c r="A231" s="43">
        <v>44074.74193287037</v>
      </c>
      <c r="B231" s="46">
        <v>44075</v>
      </c>
      <c r="C231" s="44">
        <v>1000</v>
      </c>
      <c r="D231" s="49" t="s">
        <v>243</v>
      </c>
      <c r="E231" s="49" t="s">
        <v>31</v>
      </c>
    </row>
    <row r="232" spans="1:5" ht="15">
      <c r="A232" s="43">
        <v>44074.74456018519</v>
      </c>
      <c r="B232" s="46">
        <v>44075</v>
      </c>
      <c r="C232" s="44">
        <v>180</v>
      </c>
      <c r="D232" s="49" t="s">
        <v>244</v>
      </c>
      <c r="E232" s="49" t="s">
        <v>31</v>
      </c>
    </row>
    <row r="233" spans="1:5" ht="15">
      <c r="A233" s="43">
        <v>44074.746099537035</v>
      </c>
      <c r="B233" s="46">
        <v>44075</v>
      </c>
      <c r="C233" s="44">
        <v>100</v>
      </c>
      <c r="D233" s="49" t="s">
        <v>245</v>
      </c>
      <c r="E233" s="49" t="s">
        <v>31</v>
      </c>
    </row>
    <row r="234" spans="1:5" ht="15">
      <c r="A234" s="43">
        <v>44074.74965277778</v>
      </c>
      <c r="B234" s="46">
        <v>44075</v>
      </c>
      <c r="C234" s="44">
        <v>259</v>
      </c>
      <c r="D234" s="49" t="s">
        <v>246</v>
      </c>
      <c r="E234" s="49" t="s">
        <v>31</v>
      </c>
    </row>
    <row r="235" spans="1:5" ht="15">
      <c r="A235" s="43">
        <v>44074.75212962963</v>
      </c>
      <c r="B235" s="46">
        <v>44075</v>
      </c>
      <c r="C235" s="44">
        <v>500</v>
      </c>
      <c r="D235" s="49" t="s">
        <v>247</v>
      </c>
      <c r="E235" s="49" t="s">
        <v>31</v>
      </c>
    </row>
    <row r="236" spans="1:5" ht="15">
      <c r="A236" s="43">
        <v>44074.75271990741</v>
      </c>
      <c r="B236" s="46">
        <v>44075</v>
      </c>
      <c r="C236" s="44">
        <v>100</v>
      </c>
      <c r="D236" s="49" t="s">
        <v>248</v>
      </c>
      <c r="E236" s="49" t="s">
        <v>31</v>
      </c>
    </row>
    <row r="237" spans="1:5" ht="15">
      <c r="A237" s="43">
        <v>44074.753958333335</v>
      </c>
      <c r="B237" s="46">
        <v>44075</v>
      </c>
      <c r="C237" s="44">
        <v>1000</v>
      </c>
      <c r="D237" s="49" t="s">
        <v>249</v>
      </c>
      <c r="E237" s="49" t="s">
        <v>31</v>
      </c>
    </row>
    <row r="238" spans="1:5" ht="15">
      <c r="A238" s="43">
        <v>44074.754965277774</v>
      </c>
      <c r="B238" s="46">
        <v>44075</v>
      </c>
      <c r="C238" s="44">
        <v>100</v>
      </c>
      <c r="D238" s="49" t="s">
        <v>250</v>
      </c>
      <c r="E238" s="49" t="s">
        <v>31</v>
      </c>
    </row>
    <row r="239" spans="1:5" ht="15">
      <c r="A239" s="43">
        <v>44074.755324074074</v>
      </c>
      <c r="B239" s="46">
        <v>44075</v>
      </c>
      <c r="C239" s="44">
        <v>500</v>
      </c>
      <c r="D239" s="49" t="s">
        <v>251</v>
      </c>
      <c r="E239" s="49" t="s">
        <v>31</v>
      </c>
    </row>
    <row r="240" spans="1:5" ht="15">
      <c r="A240" s="43">
        <v>44074.7569212963</v>
      </c>
      <c r="B240" s="46">
        <v>44075</v>
      </c>
      <c r="C240" s="44">
        <v>500</v>
      </c>
      <c r="D240" s="49" t="s">
        <v>252</v>
      </c>
      <c r="E240" s="49" t="s">
        <v>31</v>
      </c>
    </row>
    <row r="241" spans="1:5" ht="15">
      <c r="A241" s="43">
        <v>44074.76210648148</v>
      </c>
      <c r="B241" s="46">
        <v>44075</v>
      </c>
      <c r="C241" s="44">
        <v>1000</v>
      </c>
      <c r="D241" s="49" t="s">
        <v>253</v>
      </c>
      <c r="E241" s="49" t="s">
        <v>31</v>
      </c>
    </row>
    <row r="242" spans="1:5" ht="15">
      <c r="A242" s="43">
        <v>44074.76289351852</v>
      </c>
      <c r="B242" s="46">
        <v>44075</v>
      </c>
      <c r="C242" s="44">
        <v>1000</v>
      </c>
      <c r="D242" s="49" t="s">
        <v>254</v>
      </c>
      <c r="E242" s="49" t="s">
        <v>31</v>
      </c>
    </row>
    <row r="243" spans="1:5" ht="15">
      <c r="A243" s="43">
        <v>44074.766747685186</v>
      </c>
      <c r="B243" s="46">
        <v>44075</v>
      </c>
      <c r="C243" s="44">
        <v>178</v>
      </c>
      <c r="D243" s="49" t="s">
        <v>255</v>
      </c>
      <c r="E243" s="49" t="s">
        <v>31</v>
      </c>
    </row>
    <row r="244" spans="1:5" ht="15">
      <c r="A244" s="43">
        <v>44074.767604166664</v>
      </c>
      <c r="B244" s="46">
        <v>44075</v>
      </c>
      <c r="C244" s="44">
        <v>200</v>
      </c>
      <c r="D244" s="49" t="s">
        <v>256</v>
      </c>
      <c r="E244" s="49" t="s">
        <v>31</v>
      </c>
    </row>
    <row r="245" spans="1:5" ht="15">
      <c r="A245" s="43">
        <v>44074.774050925924</v>
      </c>
      <c r="B245" s="46">
        <v>44075</v>
      </c>
      <c r="C245" s="44">
        <v>100</v>
      </c>
      <c r="D245" s="49" t="s">
        <v>257</v>
      </c>
      <c r="E245" s="49" t="s">
        <v>31</v>
      </c>
    </row>
    <row r="246" spans="1:5" ht="15">
      <c r="A246" s="43">
        <v>44074.77746527778</v>
      </c>
      <c r="B246" s="46">
        <v>44075</v>
      </c>
      <c r="C246" s="44">
        <v>2000</v>
      </c>
      <c r="D246" s="49" t="s">
        <v>258</v>
      </c>
      <c r="E246" s="49" t="s">
        <v>31</v>
      </c>
    </row>
    <row r="247" spans="1:5" ht="15">
      <c r="A247" s="43">
        <v>44074.7775</v>
      </c>
      <c r="B247" s="46">
        <v>44075</v>
      </c>
      <c r="C247" s="44">
        <v>100</v>
      </c>
      <c r="D247" s="49" t="s">
        <v>259</v>
      </c>
      <c r="E247" s="49" t="s">
        <v>31</v>
      </c>
    </row>
    <row r="248" spans="1:5" ht="15">
      <c r="A248" s="43">
        <v>44074.77761574074</v>
      </c>
      <c r="B248" s="46">
        <v>44075</v>
      </c>
      <c r="C248" s="44">
        <v>300</v>
      </c>
      <c r="D248" s="49" t="s">
        <v>260</v>
      </c>
      <c r="E248" s="49" t="s">
        <v>31</v>
      </c>
    </row>
    <row r="249" spans="1:5" ht="15">
      <c r="A249" s="43">
        <v>44074.77899305556</v>
      </c>
      <c r="B249" s="46">
        <v>44075</v>
      </c>
      <c r="C249" s="44">
        <v>500</v>
      </c>
      <c r="D249" s="49" t="s">
        <v>261</v>
      </c>
      <c r="E249" s="49" t="s">
        <v>31</v>
      </c>
    </row>
    <row r="250" spans="1:5" ht="15">
      <c r="A250" s="43">
        <v>44074.77990740741</v>
      </c>
      <c r="B250" s="46">
        <v>44075</v>
      </c>
      <c r="C250" s="44">
        <v>900</v>
      </c>
      <c r="D250" s="49" t="s">
        <v>262</v>
      </c>
      <c r="E250" s="49" t="s">
        <v>31</v>
      </c>
    </row>
    <row r="251" spans="1:5" ht="15">
      <c r="A251" s="43">
        <v>44074.78376157407</v>
      </c>
      <c r="B251" s="46">
        <v>44075</v>
      </c>
      <c r="C251" s="44">
        <v>500</v>
      </c>
      <c r="D251" s="49" t="s">
        <v>153</v>
      </c>
      <c r="E251" s="49" t="s">
        <v>31</v>
      </c>
    </row>
    <row r="252" spans="1:5" ht="15">
      <c r="A252" s="43">
        <v>44074.79006944445</v>
      </c>
      <c r="B252" s="46">
        <v>44075</v>
      </c>
      <c r="C252" s="44">
        <v>140</v>
      </c>
      <c r="D252" s="49" t="s">
        <v>263</v>
      </c>
      <c r="E252" s="49" t="s">
        <v>31</v>
      </c>
    </row>
    <row r="253" spans="1:5" ht="15">
      <c r="A253" s="43">
        <v>44074.79180555556</v>
      </c>
      <c r="B253" s="46">
        <v>44075</v>
      </c>
      <c r="C253" s="44">
        <v>500</v>
      </c>
      <c r="D253" s="49" t="s">
        <v>264</v>
      </c>
      <c r="E253" s="49" t="s">
        <v>31</v>
      </c>
    </row>
    <row r="254" spans="1:5" ht="15">
      <c r="A254" s="43">
        <v>44074.793333333335</v>
      </c>
      <c r="B254" s="46">
        <v>44075</v>
      </c>
      <c r="C254" s="44">
        <v>350</v>
      </c>
      <c r="D254" s="49" t="s">
        <v>265</v>
      </c>
      <c r="E254" s="49" t="s">
        <v>31</v>
      </c>
    </row>
    <row r="255" spans="1:5" ht="15">
      <c r="A255" s="43">
        <v>44074.79996527778</v>
      </c>
      <c r="B255" s="46">
        <v>44075</v>
      </c>
      <c r="C255" s="44">
        <v>300</v>
      </c>
      <c r="D255" s="49" t="s">
        <v>266</v>
      </c>
      <c r="E255" s="49" t="s">
        <v>31</v>
      </c>
    </row>
    <row r="256" spans="1:5" ht="15">
      <c r="A256" s="43">
        <v>44074.801620370374</v>
      </c>
      <c r="B256" s="46">
        <v>44075</v>
      </c>
      <c r="C256" s="44">
        <v>707</v>
      </c>
      <c r="D256" s="49" t="s">
        <v>267</v>
      </c>
      <c r="E256" s="49" t="s">
        <v>31</v>
      </c>
    </row>
    <row r="257" spans="1:5" ht="15">
      <c r="A257" s="43">
        <v>44074.80168981481</v>
      </c>
      <c r="B257" s="46">
        <v>44075</v>
      </c>
      <c r="C257" s="44">
        <v>2000</v>
      </c>
      <c r="D257" s="49" t="s">
        <v>268</v>
      </c>
      <c r="E257" s="49" t="s">
        <v>31</v>
      </c>
    </row>
    <row r="258" spans="1:5" ht="15">
      <c r="A258" s="43">
        <v>44074.80255787037</v>
      </c>
      <c r="B258" s="46">
        <v>44075</v>
      </c>
      <c r="C258" s="44">
        <v>100</v>
      </c>
      <c r="D258" s="49" t="s">
        <v>269</v>
      </c>
      <c r="E258" s="49" t="s">
        <v>31</v>
      </c>
    </row>
    <row r="259" spans="1:5" ht="15">
      <c r="A259" s="43">
        <v>44074.8047337963</v>
      </c>
      <c r="B259" s="46">
        <v>44075</v>
      </c>
      <c r="C259" s="44">
        <v>320</v>
      </c>
      <c r="D259" s="49" t="s">
        <v>270</v>
      </c>
      <c r="E259" s="49" t="s">
        <v>31</v>
      </c>
    </row>
    <row r="260" spans="1:5" ht="15">
      <c r="A260" s="43">
        <v>44074.809386574074</v>
      </c>
      <c r="B260" s="46">
        <v>44075</v>
      </c>
      <c r="C260" s="44">
        <v>100</v>
      </c>
      <c r="D260" s="49" t="s">
        <v>271</v>
      </c>
      <c r="E260" s="49" t="s">
        <v>31</v>
      </c>
    </row>
    <row r="261" spans="1:5" ht="15">
      <c r="A261" s="43">
        <v>44074.810381944444</v>
      </c>
      <c r="B261" s="46">
        <v>44075</v>
      </c>
      <c r="C261" s="44">
        <v>5000</v>
      </c>
      <c r="D261" s="49" t="s">
        <v>272</v>
      </c>
      <c r="E261" s="49" t="s">
        <v>31</v>
      </c>
    </row>
    <row r="262" spans="1:5" ht="15">
      <c r="A262" s="43">
        <v>44074.83059027778</v>
      </c>
      <c r="B262" s="46">
        <v>44075</v>
      </c>
      <c r="C262" s="44">
        <v>250</v>
      </c>
      <c r="D262" s="49" t="s">
        <v>273</v>
      </c>
      <c r="E262" s="49" t="s">
        <v>31</v>
      </c>
    </row>
    <row r="263" spans="1:5" ht="15">
      <c r="A263" s="43">
        <v>44074.83326388889</v>
      </c>
      <c r="B263" s="46">
        <v>44075</v>
      </c>
      <c r="C263" s="44">
        <v>100</v>
      </c>
      <c r="D263" s="49" t="s">
        <v>274</v>
      </c>
      <c r="E263" s="49" t="s">
        <v>31</v>
      </c>
    </row>
    <row r="264" spans="1:5" ht="15">
      <c r="A264" s="43">
        <v>44074.837534722225</v>
      </c>
      <c r="B264" s="46">
        <v>44075</v>
      </c>
      <c r="C264" s="44">
        <v>300</v>
      </c>
      <c r="D264" s="49" t="s">
        <v>275</v>
      </c>
      <c r="E264" s="49" t="s">
        <v>31</v>
      </c>
    </row>
    <row r="265" spans="1:5" ht="15">
      <c r="A265" s="43">
        <v>44074.838541666664</v>
      </c>
      <c r="B265" s="46">
        <v>44075</v>
      </c>
      <c r="C265" s="44">
        <v>1000</v>
      </c>
      <c r="D265" s="49" t="s">
        <v>113</v>
      </c>
      <c r="E265" s="49" t="s">
        <v>31</v>
      </c>
    </row>
    <row r="266" spans="1:5" ht="15">
      <c r="A266" s="43">
        <v>44074.85104166667</v>
      </c>
      <c r="B266" s="46">
        <v>44075</v>
      </c>
      <c r="C266" s="44">
        <v>500</v>
      </c>
      <c r="D266" s="49" t="s">
        <v>276</v>
      </c>
      <c r="E266" s="49" t="s">
        <v>31</v>
      </c>
    </row>
    <row r="267" spans="1:5" ht="15">
      <c r="A267" s="43">
        <v>44074.85290509259</v>
      </c>
      <c r="B267" s="46">
        <v>44075</v>
      </c>
      <c r="C267" s="44">
        <v>5000</v>
      </c>
      <c r="D267" s="49" t="s">
        <v>277</v>
      </c>
      <c r="E267" s="49" t="s">
        <v>31</v>
      </c>
    </row>
    <row r="268" spans="1:5" ht="15">
      <c r="A268" s="43">
        <v>44074.85601851852</v>
      </c>
      <c r="B268" s="46">
        <v>44075</v>
      </c>
      <c r="C268" s="44">
        <v>500</v>
      </c>
      <c r="D268" s="49" t="s">
        <v>278</v>
      </c>
      <c r="E268" s="49" t="s">
        <v>31</v>
      </c>
    </row>
    <row r="269" spans="1:5" ht="15">
      <c r="A269" s="43">
        <v>44074.86298611111</v>
      </c>
      <c r="B269" s="46">
        <v>44075</v>
      </c>
      <c r="C269" s="44">
        <v>100</v>
      </c>
      <c r="D269" s="49" t="s">
        <v>279</v>
      </c>
      <c r="E269" s="49" t="s">
        <v>31</v>
      </c>
    </row>
    <row r="270" spans="1:5" ht="15">
      <c r="A270" s="43">
        <v>44074.86366898148</v>
      </c>
      <c r="B270" s="46">
        <v>44075</v>
      </c>
      <c r="C270" s="44">
        <v>3000</v>
      </c>
      <c r="D270" s="49" t="s">
        <v>280</v>
      </c>
      <c r="E270" s="49" t="s">
        <v>31</v>
      </c>
    </row>
    <row r="271" spans="1:5" ht="15">
      <c r="A271" s="43">
        <v>44074.864699074074</v>
      </c>
      <c r="B271" s="46">
        <v>44075</v>
      </c>
      <c r="C271" s="44">
        <v>300</v>
      </c>
      <c r="D271" s="49" t="s">
        <v>281</v>
      </c>
      <c r="E271" s="49" t="s">
        <v>31</v>
      </c>
    </row>
    <row r="272" spans="1:5" ht="15">
      <c r="A272" s="43">
        <v>44074.870300925926</v>
      </c>
      <c r="B272" s="46">
        <v>44075</v>
      </c>
      <c r="C272" s="44">
        <v>5000</v>
      </c>
      <c r="D272" s="49" t="s">
        <v>282</v>
      </c>
      <c r="E272" s="49" t="s">
        <v>31</v>
      </c>
    </row>
    <row r="273" spans="1:5" ht="15">
      <c r="A273" s="43">
        <v>44074.87217592593</v>
      </c>
      <c r="B273" s="46">
        <v>44075</v>
      </c>
      <c r="C273" s="44">
        <v>500</v>
      </c>
      <c r="D273" s="49" t="s">
        <v>283</v>
      </c>
      <c r="E273" s="49" t="s">
        <v>31</v>
      </c>
    </row>
    <row r="274" spans="1:5" ht="15">
      <c r="A274" s="43">
        <v>44074.88528935185</v>
      </c>
      <c r="B274" s="46">
        <v>44075</v>
      </c>
      <c r="C274" s="44">
        <v>500</v>
      </c>
      <c r="D274" s="49" t="s">
        <v>284</v>
      </c>
      <c r="E274" s="49" t="s">
        <v>31</v>
      </c>
    </row>
    <row r="275" spans="1:5" ht="15">
      <c r="A275" s="43">
        <v>44074.89189814815</v>
      </c>
      <c r="B275" s="46">
        <v>44075</v>
      </c>
      <c r="C275" s="44">
        <v>500</v>
      </c>
      <c r="D275" s="49" t="s">
        <v>285</v>
      </c>
      <c r="E275" s="49" t="s">
        <v>31</v>
      </c>
    </row>
    <row r="276" spans="1:5" ht="15">
      <c r="A276" s="43">
        <v>44074.895416666666</v>
      </c>
      <c r="B276" s="46">
        <v>44075</v>
      </c>
      <c r="C276" s="44">
        <v>100</v>
      </c>
      <c r="D276" s="49" t="s">
        <v>286</v>
      </c>
      <c r="E276" s="49" t="s">
        <v>31</v>
      </c>
    </row>
    <row r="277" spans="1:5" ht="15">
      <c r="A277" s="43">
        <v>44074.9047337963</v>
      </c>
      <c r="B277" s="46">
        <v>44075</v>
      </c>
      <c r="C277" s="44">
        <v>500</v>
      </c>
      <c r="D277" s="49" t="s">
        <v>287</v>
      </c>
      <c r="E277" s="49" t="s">
        <v>31</v>
      </c>
    </row>
    <row r="278" spans="1:5" ht="15">
      <c r="A278" s="43">
        <v>44074.90665509259</v>
      </c>
      <c r="B278" s="46">
        <v>44075</v>
      </c>
      <c r="C278" s="44">
        <v>100</v>
      </c>
      <c r="D278" s="49" t="s">
        <v>288</v>
      </c>
      <c r="E278" s="49" t="s">
        <v>31</v>
      </c>
    </row>
    <row r="279" spans="1:5" ht="15">
      <c r="A279" s="43">
        <v>44074.914664351854</v>
      </c>
      <c r="B279" s="46">
        <v>44075</v>
      </c>
      <c r="C279" s="44">
        <v>1000</v>
      </c>
      <c r="D279" s="49" t="s">
        <v>105</v>
      </c>
      <c r="E279" s="49" t="s">
        <v>31</v>
      </c>
    </row>
    <row r="280" spans="1:5" ht="15">
      <c r="A280" s="43">
        <v>44074.916296296295</v>
      </c>
      <c r="B280" s="46">
        <v>44075</v>
      </c>
      <c r="C280" s="44">
        <v>2000</v>
      </c>
      <c r="D280" s="49" t="s">
        <v>289</v>
      </c>
      <c r="E280" s="49" t="s">
        <v>31</v>
      </c>
    </row>
    <row r="281" spans="1:5" ht="15">
      <c r="A281" s="43">
        <v>44074.91805555556</v>
      </c>
      <c r="B281" s="46">
        <v>44075</v>
      </c>
      <c r="C281" s="44">
        <v>1000</v>
      </c>
      <c r="D281" s="49" t="s">
        <v>290</v>
      </c>
      <c r="E281" s="49" t="s">
        <v>31</v>
      </c>
    </row>
    <row r="282" spans="1:5" ht="15">
      <c r="A282" s="43">
        <v>44074.9184375</v>
      </c>
      <c r="B282" s="46">
        <v>44075</v>
      </c>
      <c r="C282" s="44">
        <v>100</v>
      </c>
      <c r="D282" s="49" t="s">
        <v>291</v>
      </c>
      <c r="E282" s="49" t="s">
        <v>31</v>
      </c>
    </row>
    <row r="283" spans="1:5" ht="15">
      <c r="A283" s="43">
        <v>44074.91962962963</v>
      </c>
      <c r="B283" s="46">
        <v>44075</v>
      </c>
      <c r="C283" s="44">
        <v>500</v>
      </c>
      <c r="D283" s="49" t="s">
        <v>292</v>
      </c>
      <c r="E283" s="49" t="s">
        <v>31</v>
      </c>
    </row>
    <row r="284" spans="1:5" ht="15">
      <c r="A284" s="43">
        <v>44074.921643518515</v>
      </c>
      <c r="B284" s="46">
        <v>44075</v>
      </c>
      <c r="C284" s="44">
        <v>500</v>
      </c>
      <c r="D284" s="49" t="s">
        <v>293</v>
      </c>
      <c r="E284" s="49" t="s">
        <v>31</v>
      </c>
    </row>
    <row r="285" spans="1:5" ht="15">
      <c r="A285" s="43">
        <v>44074.9299537037</v>
      </c>
      <c r="B285" s="46">
        <v>44075</v>
      </c>
      <c r="C285" s="44">
        <v>500</v>
      </c>
      <c r="D285" s="49" t="s">
        <v>294</v>
      </c>
      <c r="E285" s="49" t="s">
        <v>31</v>
      </c>
    </row>
    <row r="286" spans="1:5" ht="15">
      <c r="A286" s="43">
        <v>44074.93665509259</v>
      </c>
      <c r="B286" s="46">
        <v>44075</v>
      </c>
      <c r="C286" s="44">
        <v>100</v>
      </c>
      <c r="D286" s="49" t="s">
        <v>295</v>
      </c>
      <c r="E286" s="49" t="s">
        <v>31</v>
      </c>
    </row>
    <row r="287" spans="1:5" ht="15">
      <c r="A287" s="43">
        <v>44074.938993055555</v>
      </c>
      <c r="B287" s="46">
        <v>44075</v>
      </c>
      <c r="C287" s="44">
        <v>500</v>
      </c>
      <c r="D287" s="49" t="s">
        <v>296</v>
      </c>
      <c r="E287" s="49" t="s">
        <v>31</v>
      </c>
    </row>
    <row r="288" spans="1:5" ht="15">
      <c r="A288" s="43">
        <v>44074.94431712963</v>
      </c>
      <c r="B288" s="46">
        <v>44075</v>
      </c>
      <c r="C288" s="44">
        <v>100</v>
      </c>
      <c r="D288" s="49" t="s">
        <v>297</v>
      </c>
      <c r="E288" s="49" t="s">
        <v>31</v>
      </c>
    </row>
    <row r="289" spans="1:5" ht="15">
      <c r="A289" s="43">
        <v>44074.94641203704</v>
      </c>
      <c r="B289" s="46">
        <v>44075</v>
      </c>
      <c r="C289" s="44">
        <v>100</v>
      </c>
      <c r="D289" s="49" t="s">
        <v>298</v>
      </c>
      <c r="E289" s="49" t="s">
        <v>31</v>
      </c>
    </row>
    <row r="290" spans="1:5" ht="15">
      <c r="A290" s="43">
        <v>44074.951631944445</v>
      </c>
      <c r="B290" s="46">
        <v>44075</v>
      </c>
      <c r="C290" s="44">
        <v>100</v>
      </c>
      <c r="D290" s="49" t="s">
        <v>299</v>
      </c>
      <c r="E290" s="49" t="s">
        <v>31</v>
      </c>
    </row>
    <row r="291" spans="1:5" ht="15">
      <c r="A291" s="43">
        <v>44074.95369212963</v>
      </c>
      <c r="B291" s="46">
        <v>44075</v>
      </c>
      <c r="C291" s="44">
        <v>500</v>
      </c>
      <c r="D291" s="49" t="s">
        <v>300</v>
      </c>
      <c r="E291" s="49" t="s">
        <v>31</v>
      </c>
    </row>
    <row r="292" spans="1:5" ht="15">
      <c r="A292" s="43">
        <v>44074.95842592593</v>
      </c>
      <c r="B292" s="46">
        <v>44075</v>
      </c>
      <c r="C292" s="44">
        <v>1000</v>
      </c>
      <c r="D292" s="49" t="s">
        <v>301</v>
      </c>
      <c r="E292" s="49" t="s">
        <v>31</v>
      </c>
    </row>
    <row r="293" spans="1:5" ht="15">
      <c r="A293" s="43">
        <v>44074.96087962963</v>
      </c>
      <c r="B293" s="46">
        <v>44075</v>
      </c>
      <c r="C293" s="44">
        <v>100</v>
      </c>
      <c r="D293" s="49" t="s">
        <v>302</v>
      </c>
      <c r="E293" s="49" t="s">
        <v>31</v>
      </c>
    </row>
    <row r="294" spans="1:5" ht="15">
      <c r="A294" s="43">
        <v>44074.972592592596</v>
      </c>
      <c r="B294" s="46">
        <v>44075</v>
      </c>
      <c r="C294" s="44">
        <v>159</v>
      </c>
      <c r="D294" s="49" t="s">
        <v>303</v>
      </c>
      <c r="E294" s="49" t="s">
        <v>31</v>
      </c>
    </row>
    <row r="295" spans="1:5" ht="15">
      <c r="A295" s="43">
        <v>44074.97300925926</v>
      </c>
      <c r="B295" s="46">
        <v>44075</v>
      </c>
      <c r="C295" s="44">
        <v>100</v>
      </c>
      <c r="D295" s="49" t="s">
        <v>304</v>
      </c>
      <c r="E295" s="49" t="s">
        <v>31</v>
      </c>
    </row>
    <row r="296" spans="1:5" ht="15">
      <c r="A296" s="43">
        <v>44074.97387731481</v>
      </c>
      <c r="B296" s="46">
        <v>44075</v>
      </c>
      <c r="C296" s="44">
        <v>500</v>
      </c>
      <c r="D296" s="49" t="s">
        <v>305</v>
      </c>
      <c r="E296" s="49" t="s">
        <v>31</v>
      </c>
    </row>
    <row r="297" spans="1:5" ht="15">
      <c r="A297" s="43">
        <v>44074.981828703705</v>
      </c>
      <c r="B297" s="46">
        <v>44075</v>
      </c>
      <c r="C297" s="44">
        <v>2000</v>
      </c>
      <c r="D297" s="49" t="s">
        <v>306</v>
      </c>
      <c r="E297" s="49" t="s">
        <v>31</v>
      </c>
    </row>
    <row r="298" spans="1:5" ht="15">
      <c r="A298" s="43">
        <v>44074.984131944446</v>
      </c>
      <c r="B298" s="46">
        <v>44075</v>
      </c>
      <c r="C298" s="44">
        <v>100</v>
      </c>
      <c r="D298" s="49" t="s">
        <v>307</v>
      </c>
      <c r="E298" s="49" t="s">
        <v>31</v>
      </c>
    </row>
    <row r="299" spans="1:5" ht="15">
      <c r="A299" s="43">
        <v>44074.98478009259</v>
      </c>
      <c r="B299" s="46">
        <v>44075</v>
      </c>
      <c r="C299" s="44">
        <v>100</v>
      </c>
      <c r="D299" s="49" t="s">
        <v>308</v>
      </c>
      <c r="E299" s="49" t="s">
        <v>31</v>
      </c>
    </row>
    <row r="300" spans="1:5" ht="15">
      <c r="A300" s="43">
        <v>44074.985555555555</v>
      </c>
      <c r="B300" s="46">
        <v>44075</v>
      </c>
      <c r="C300" s="44">
        <v>100</v>
      </c>
      <c r="D300" s="49" t="s">
        <v>134</v>
      </c>
      <c r="E300" s="49" t="s">
        <v>31</v>
      </c>
    </row>
    <row r="301" spans="1:5" ht="15">
      <c r="A301" s="43">
        <v>44074.98569444445</v>
      </c>
      <c r="B301" s="46">
        <v>44075</v>
      </c>
      <c r="C301" s="44">
        <v>2000</v>
      </c>
      <c r="D301" s="49" t="s">
        <v>309</v>
      </c>
      <c r="E301" s="49" t="s">
        <v>31</v>
      </c>
    </row>
    <row r="302" spans="1:5" ht="15">
      <c r="A302" s="43">
        <v>44074.98780092593</v>
      </c>
      <c r="B302" s="46">
        <v>44075</v>
      </c>
      <c r="C302" s="44">
        <v>1000</v>
      </c>
      <c r="D302" s="49" t="s">
        <v>310</v>
      </c>
      <c r="E302" s="49" t="s">
        <v>31</v>
      </c>
    </row>
    <row r="303" spans="1:5" ht="15">
      <c r="A303" s="43">
        <v>44074.990798611114</v>
      </c>
      <c r="B303" s="46">
        <v>44075</v>
      </c>
      <c r="C303" s="44">
        <v>100</v>
      </c>
      <c r="D303" s="49" t="s">
        <v>311</v>
      </c>
      <c r="E303" s="49" t="s">
        <v>31</v>
      </c>
    </row>
    <row r="304" spans="1:5" ht="15">
      <c r="A304" s="43">
        <v>44074.992002314815</v>
      </c>
      <c r="B304" s="46">
        <v>44075</v>
      </c>
      <c r="C304" s="44">
        <v>250</v>
      </c>
      <c r="D304" s="49" t="s">
        <v>312</v>
      </c>
      <c r="E304" s="49" t="s">
        <v>31</v>
      </c>
    </row>
    <row r="305" spans="1:5" ht="15">
      <c r="A305" s="43">
        <v>44074.99203703704</v>
      </c>
      <c r="B305" s="46">
        <v>44075</v>
      </c>
      <c r="C305" s="44">
        <v>1000</v>
      </c>
      <c r="D305" s="49" t="s">
        <v>313</v>
      </c>
      <c r="E305" s="49" t="s">
        <v>31</v>
      </c>
    </row>
    <row r="306" spans="1:5" ht="15">
      <c r="A306" s="43">
        <v>44074.99674768518</v>
      </c>
      <c r="B306" s="46">
        <v>44075</v>
      </c>
      <c r="C306" s="44">
        <v>100</v>
      </c>
      <c r="D306" s="49" t="s">
        <v>314</v>
      </c>
      <c r="E306" s="49" t="s">
        <v>31</v>
      </c>
    </row>
    <row r="307" spans="1:5" ht="15">
      <c r="A307" s="43">
        <v>44074.99872685185</v>
      </c>
      <c r="B307" s="46">
        <v>44075</v>
      </c>
      <c r="C307" s="44">
        <v>500</v>
      </c>
      <c r="D307" s="49" t="s">
        <v>315</v>
      </c>
      <c r="E307" s="49" t="s">
        <v>31</v>
      </c>
    </row>
    <row r="308" spans="1:5" ht="15">
      <c r="A308" s="43">
        <v>44074.998923611114</v>
      </c>
      <c r="B308" s="46">
        <v>44075</v>
      </c>
      <c r="C308" s="44">
        <v>2000</v>
      </c>
      <c r="D308" s="49" t="s">
        <v>316</v>
      </c>
      <c r="E308" s="49" t="s">
        <v>31</v>
      </c>
    </row>
    <row r="309" spans="1:8" ht="30.75" customHeight="1">
      <c r="A309" s="89" t="s">
        <v>53</v>
      </c>
      <c r="B309" s="90"/>
      <c r="C309" s="58">
        <v>458989.4</v>
      </c>
      <c r="D309" s="59"/>
      <c r="E309" s="60"/>
      <c r="H309" s="64"/>
    </row>
    <row r="310" spans="1:5" ht="51" customHeight="1">
      <c r="A310" s="89" t="s">
        <v>355</v>
      </c>
      <c r="B310" s="90"/>
      <c r="C310" s="58">
        <v>112475.52</v>
      </c>
      <c r="D310" s="59"/>
      <c r="E310" s="60"/>
    </row>
    <row r="313" ht="15">
      <c r="C313" s="64"/>
    </row>
    <row r="354" spans="1:5" s="53" customFormat="1" ht="31.5" customHeight="1">
      <c r="A354"/>
      <c r="B354"/>
      <c r="C354"/>
      <c r="D354"/>
      <c r="E354"/>
    </row>
    <row r="355" spans="1:5" s="53" customFormat="1" ht="34.5" customHeight="1">
      <c r="A355"/>
      <c r="B355"/>
      <c r="C355"/>
      <c r="D355"/>
      <c r="E355"/>
    </row>
  </sheetData>
  <sheetProtection/>
  <mergeCells count="5">
    <mergeCell ref="A1:E1"/>
    <mergeCell ref="A2:E2"/>
    <mergeCell ref="A3:E3"/>
    <mergeCell ref="A309:B309"/>
    <mergeCell ref="A310:B3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9">
      <selection activeCell="H21" sqref="H21"/>
    </sheetView>
  </sheetViews>
  <sheetFormatPr defaultColWidth="9.140625" defaultRowHeight="15"/>
  <cols>
    <col min="1" max="1" width="17.140625" style="0" customWidth="1"/>
    <col min="2" max="2" width="16.28125" style="0" customWidth="1"/>
    <col min="3" max="3" width="33.140625" style="0" customWidth="1"/>
    <col min="4" max="4" width="72.140625" style="0" customWidth="1"/>
  </cols>
  <sheetData>
    <row r="1" spans="1:4" ht="15.75">
      <c r="A1" s="72" t="s">
        <v>21</v>
      </c>
      <c r="B1" s="72"/>
      <c r="C1" s="72"/>
      <c r="D1" s="72"/>
    </row>
    <row r="2" spans="1:4" ht="15.75">
      <c r="A2" s="73" t="s">
        <v>22</v>
      </c>
      <c r="B2" s="73"/>
      <c r="C2" s="73"/>
      <c r="D2" s="73"/>
    </row>
    <row r="3" spans="1:4" ht="15.75">
      <c r="A3" s="73" t="s">
        <v>359</v>
      </c>
      <c r="B3" s="73"/>
      <c r="C3" s="73"/>
      <c r="D3" s="73"/>
    </row>
    <row r="5" spans="1:4" ht="27" customHeight="1">
      <c r="A5" s="51" t="s">
        <v>28</v>
      </c>
      <c r="B5" s="52" t="s">
        <v>23</v>
      </c>
      <c r="C5" s="52" t="s">
        <v>24</v>
      </c>
      <c r="D5" s="52" t="s">
        <v>25</v>
      </c>
    </row>
    <row r="6" spans="1:4" s="61" customFormat="1" ht="25.5" customHeight="1">
      <c r="A6" s="80" t="s">
        <v>35</v>
      </c>
      <c r="B6" s="80"/>
      <c r="C6" s="80"/>
      <c r="D6" s="80"/>
    </row>
    <row r="7" spans="1:4" ht="15">
      <c r="A7" s="43" t="s">
        <v>319</v>
      </c>
      <c r="B7" s="44">
        <v>1000000</v>
      </c>
      <c r="C7" s="49" t="s">
        <v>330</v>
      </c>
      <c r="D7" s="49" t="s">
        <v>31</v>
      </c>
    </row>
    <row r="8" spans="1:4" ht="15">
      <c r="A8" s="43" t="s">
        <v>320</v>
      </c>
      <c r="B8" s="44">
        <v>55</v>
      </c>
      <c r="C8" s="49" t="s">
        <v>331</v>
      </c>
      <c r="D8" s="49" t="s">
        <v>31</v>
      </c>
    </row>
    <row r="9" spans="1:4" ht="15">
      <c r="A9" s="43" t="s">
        <v>321</v>
      </c>
      <c r="B9" s="44">
        <v>130000</v>
      </c>
      <c r="C9" s="49" t="s">
        <v>78</v>
      </c>
      <c r="D9" s="49" t="s">
        <v>31</v>
      </c>
    </row>
    <row r="10" spans="1:4" ht="15">
      <c r="A10" s="43" t="s">
        <v>322</v>
      </c>
      <c r="B10" s="44">
        <v>100</v>
      </c>
      <c r="C10" s="49" t="s">
        <v>332</v>
      </c>
      <c r="D10" s="49" t="s">
        <v>31</v>
      </c>
    </row>
    <row r="11" spans="1:4" ht="15">
      <c r="A11" s="43" t="s">
        <v>322</v>
      </c>
      <c r="B11" s="44">
        <v>200</v>
      </c>
      <c r="C11" s="49" t="s">
        <v>333</v>
      </c>
      <c r="D11" s="49" t="s">
        <v>31</v>
      </c>
    </row>
    <row r="12" spans="1:4" ht="15">
      <c r="A12" s="43" t="s">
        <v>322</v>
      </c>
      <c r="B12" s="44">
        <v>300</v>
      </c>
      <c r="C12" s="49" t="s">
        <v>333</v>
      </c>
      <c r="D12" s="49" t="s">
        <v>31</v>
      </c>
    </row>
    <row r="13" spans="1:4" ht="15">
      <c r="A13" s="43" t="s">
        <v>322</v>
      </c>
      <c r="B13" s="44">
        <v>10000</v>
      </c>
      <c r="C13" s="49" t="s">
        <v>334</v>
      </c>
      <c r="D13" s="49" t="s">
        <v>31</v>
      </c>
    </row>
    <row r="14" spans="1:4" ht="15">
      <c r="A14" s="43" t="s">
        <v>322</v>
      </c>
      <c r="B14" s="44">
        <v>1000000</v>
      </c>
      <c r="C14" s="49" t="s">
        <v>335</v>
      </c>
      <c r="D14" s="49" t="s">
        <v>31</v>
      </c>
    </row>
    <row r="15" spans="1:4" ht="15">
      <c r="A15" s="43" t="s">
        <v>323</v>
      </c>
      <c r="B15" s="44">
        <v>41</v>
      </c>
      <c r="C15" s="49" t="s">
        <v>58</v>
      </c>
      <c r="D15" s="49" t="s">
        <v>31</v>
      </c>
    </row>
    <row r="16" spans="1:4" ht="15">
      <c r="A16" s="43" t="s">
        <v>323</v>
      </c>
      <c r="B16" s="44">
        <v>100</v>
      </c>
      <c r="C16" s="49" t="s">
        <v>336</v>
      </c>
      <c r="D16" s="49" t="s">
        <v>31</v>
      </c>
    </row>
    <row r="17" spans="1:4" ht="15">
      <c r="A17" s="43" t="s">
        <v>323</v>
      </c>
      <c r="B17" s="44">
        <v>500</v>
      </c>
      <c r="C17" s="49" t="s">
        <v>337</v>
      </c>
      <c r="D17" s="49" t="s">
        <v>31</v>
      </c>
    </row>
    <row r="18" spans="1:4" ht="15">
      <c r="A18" s="43" t="s">
        <v>323</v>
      </c>
      <c r="B18" s="44">
        <v>140000</v>
      </c>
      <c r="C18" s="49" t="s">
        <v>78</v>
      </c>
      <c r="D18" s="49" t="s">
        <v>31</v>
      </c>
    </row>
    <row r="19" spans="1:4" ht="15">
      <c r="A19" s="43" t="s">
        <v>324</v>
      </c>
      <c r="B19" s="44">
        <v>74</v>
      </c>
      <c r="C19" s="49" t="s">
        <v>58</v>
      </c>
      <c r="D19" s="49" t="s">
        <v>31</v>
      </c>
    </row>
    <row r="20" spans="1:4" ht="15">
      <c r="A20" s="43" t="s">
        <v>325</v>
      </c>
      <c r="B20" s="44">
        <v>39</v>
      </c>
      <c r="C20" s="49" t="s">
        <v>58</v>
      </c>
      <c r="D20" s="49" t="s">
        <v>31</v>
      </c>
    </row>
    <row r="21" spans="1:4" ht="15">
      <c r="A21" s="43" t="s">
        <v>325</v>
      </c>
      <c r="B21" s="44">
        <v>140000</v>
      </c>
      <c r="C21" s="49" t="s">
        <v>78</v>
      </c>
      <c r="D21" s="49" t="s">
        <v>31</v>
      </c>
    </row>
    <row r="22" spans="1:4" ht="15">
      <c r="A22" s="43" t="s">
        <v>325</v>
      </c>
      <c r="B22" s="44">
        <v>1000000</v>
      </c>
      <c r="C22" s="49" t="s">
        <v>338</v>
      </c>
      <c r="D22" s="49" t="s">
        <v>31</v>
      </c>
    </row>
    <row r="23" spans="1:4" ht="15">
      <c r="A23" s="43" t="s">
        <v>325</v>
      </c>
      <c r="B23" s="44">
        <v>1188102</v>
      </c>
      <c r="C23" s="49" t="s">
        <v>330</v>
      </c>
      <c r="D23" s="49" t="s">
        <v>31</v>
      </c>
    </row>
    <row r="24" spans="1:4" ht="15">
      <c r="A24" s="43" t="s">
        <v>326</v>
      </c>
      <c r="B24" s="44">
        <v>500</v>
      </c>
      <c r="C24" s="49" t="s">
        <v>59</v>
      </c>
      <c r="D24" s="49" t="s">
        <v>31</v>
      </c>
    </row>
    <row r="25" spans="1:4" ht="15">
      <c r="A25" s="43" t="s">
        <v>327</v>
      </c>
      <c r="B25" s="44">
        <v>300</v>
      </c>
      <c r="C25" s="49" t="s">
        <v>339</v>
      </c>
      <c r="D25" s="49" t="s">
        <v>31</v>
      </c>
    </row>
    <row r="26" spans="1:4" ht="15">
      <c r="A26" s="43" t="s">
        <v>327</v>
      </c>
      <c r="B26" s="44">
        <v>483000</v>
      </c>
      <c r="C26" s="49" t="s">
        <v>340</v>
      </c>
      <c r="D26" s="49" t="s">
        <v>31</v>
      </c>
    </row>
    <row r="27" spans="1:4" ht="15">
      <c r="A27" s="43" t="s">
        <v>327</v>
      </c>
      <c r="B27" s="44">
        <v>483000</v>
      </c>
      <c r="C27" s="49" t="s">
        <v>340</v>
      </c>
      <c r="D27" s="49" t="s">
        <v>31</v>
      </c>
    </row>
    <row r="28" spans="1:4" ht="15">
      <c r="A28" s="43" t="s">
        <v>328</v>
      </c>
      <c r="B28" s="44">
        <v>100</v>
      </c>
      <c r="C28" s="49" t="s">
        <v>58</v>
      </c>
      <c r="D28" s="49" t="s">
        <v>31</v>
      </c>
    </row>
    <row r="29" spans="1:4" ht="15">
      <c r="A29" s="43" t="s">
        <v>328</v>
      </c>
      <c r="B29" s="44">
        <v>483000</v>
      </c>
      <c r="C29" s="49" t="s">
        <v>340</v>
      </c>
      <c r="D29" s="49" t="s">
        <v>31</v>
      </c>
    </row>
    <row r="30" spans="1:4" ht="15">
      <c r="A30" s="43" t="s">
        <v>328</v>
      </c>
      <c r="B30" s="44">
        <v>483000</v>
      </c>
      <c r="C30" s="49" t="s">
        <v>340</v>
      </c>
      <c r="D30" s="49" t="s">
        <v>31</v>
      </c>
    </row>
    <row r="31" spans="1:4" ht="15">
      <c r="A31" s="43" t="s">
        <v>328</v>
      </c>
      <c r="B31" s="44">
        <v>754000</v>
      </c>
      <c r="C31" s="49" t="s">
        <v>77</v>
      </c>
      <c r="D31" s="49" t="s">
        <v>31</v>
      </c>
    </row>
    <row r="32" spans="1:4" ht="15">
      <c r="A32" s="43" t="s">
        <v>328</v>
      </c>
      <c r="B32" s="44">
        <v>1500000</v>
      </c>
      <c r="C32" s="49" t="s">
        <v>341</v>
      </c>
      <c r="D32" s="49" t="s">
        <v>31</v>
      </c>
    </row>
    <row r="33" spans="1:4" ht="15">
      <c r="A33" s="43" t="s">
        <v>329</v>
      </c>
      <c r="B33" s="44">
        <v>86000</v>
      </c>
      <c r="C33" s="49" t="s">
        <v>342</v>
      </c>
      <c r="D33" s="49" t="s">
        <v>31</v>
      </c>
    </row>
    <row r="34" spans="1:4" ht="15">
      <c r="A34" s="43" t="s">
        <v>329</v>
      </c>
      <c r="B34" s="44">
        <v>130000</v>
      </c>
      <c r="C34" s="49" t="s">
        <v>78</v>
      </c>
      <c r="D34" s="49" t="s">
        <v>31</v>
      </c>
    </row>
    <row r="35" spans="1:4" ht="15">
      <c r="A35" s="43" t="s">
        <v>329</v>
      </c>
      <c r="B35" s="44">
        <v>483000</v>
      </c>
      <c r="C35" s="49" t="s">
        <v>340</v>
      </c>
      <c r="D35" s="49" t="s">
        <v>31</v>
      </c>
    </row>
    <row r="36" spans="1:4" ht="15">
      <c r="A36" s="43" t="s">
        <v>329</v>
      </c>
      <c r="B36" s="44">
        <v>483000</v>
      </c>
      <c r="C36" s="49" t="s">
        <v>340</v>
      </c>
      <c r="D36" s="49" t="s">
        <v>31</v>
      </c>
    </row>
    <row r="37" spans="1:4" ht="15">
      <c r="A37" s="43">
        <v>44074</v>
      </c>
      <c r="B37" s="44">
        <v>300</v>
      </c>
      <c r="C37" s="49" t="s">
        <v>356</v>
      </c>
      <c r="D37" s="49" t="s">
        <v>31</v>
      </c>
    </row>
    <row r="38" spans="1:4" ht="15">
      <c r="A38" s="43">
        <v>44074</v>
      </c>
      <c r="B38" s="44">
        <v>300</v>
      </c>
      <c r="C38" s="49" t="s">
        <v>357</v>
      </c>
      <c r="D38" s="49" t="s">
        <v>31</v>
      </c>
    </row>
    <row r="39" spans="1:4" ht="15">
      <c r="A39" s="43">
        <v>44074</v>
      </c>
      <c r="B39" s="68">
        <v>2000</v>
      </c>
      <c r="C39" s="69" t="s">
        <v>358</v>
      </c>
      <c r="D39" s="49" t="s">
        <v>31</v>
      </c>
    </row>
    <row r="40" spans="1:4" s="62" customFormat="1" ht="15">
      <c r="A40" s="54" t="s">
        <v>1</v>
      </c>
      <c r="B40" s="55">
        <f>SUM(B7:B39)</f>
        <v>9981011</v>
      </c>
      <c r="C40" s="93"/>
      <c r="D40" s="94"/>
    </row>
    <row r="41" spans="1:4" s="61" customFormat="1" ht="25.5" customHeight="1">
      <c r="A41" s="80" t="s">
        <v>32</v>
      </c>
      <c r="B41" s="80"/>
      <c r="C41" s="80"/>
      <c r="D41" s="80"/>
    </row>
    <row r="42" spans="1:4" ht="15">
      <c r="A42" s="46">
        <v>44074</v>
      </c>
      <c r="B42" s="44">
        <v>34313.73</v>
      </c>
      <c r="C42" s="95" t="s">
        <v>30</v>
      </c>
      <c r="D42" s="96"/>
    </row>
    <row r="43" spans="1:4" ht="15">
      <c r="A43" s="43"/>
      <c r="B43" s="44"/>
      <c r="C43" s="49"/>
      <c r="D43" s="49"/>
    </row>
    <row r="44" spans="1:4" s="62" customFormat="1" ht="15">
      <c r="A44" s="54" t="s">
        <v>1</v>
      </c>
      <c r="B44" s="55">
        <f>SUM(B42:B43)</f>
        <v>34313.73</v>
      </c>
      <c r="C44" s="93"/>
      <c r="D44" s="94"/>
    </row>
    <row r="45" spans="1:4" s="63" customFormat="1" ht="15">
      <c r="A45" s="56" t="s">
        <v>33</v>
      </c>
      <c r="B45" s="57">
        <f>B40+B44</f>
        <v>10015324.73</v>
      </c>
      <c r="C45" s="91"/>
      <c r="D45" s="92"/>
    </row>
  </sheetData>
  <sheetProtection/>
  <mergeCells count="9">
    <mergeCell ref="C45:D45"/>
    <mergeCell ref="A1:D1"/>
    <mergeCell ref="A2:D2"/>
    <mergeCell ref="A3:D3"/>
    <mergeCell ref="C40:D40"/>
    <mergeCell ref="A6:D6"/>
    <mergeCell ref="A41:D41"/>
    <mergeCell ref="C42:D42"/>
    <mergeCell ref="C44:D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3" width="30.421875" style="0" customWidth="1"/>
    <col min="4" max="4" width="45.57421875" style="0" customWidth="1"/>
  </cols>
  <sheetData>
    <row r="1" spans="1:4" ht="15.75">
      <c r="A1" s="72" t="s">
        <v>62</v>
      </c>
      <c r="B1" s="72"/>
      <c r="C1" s="72"/>
      <c r="D1" s="72"/>
    </row>
    <row r="2" spans="1:4" ht="15.75">
      <c r="A2" s="73" t="s">
        <v>63</v>
      </c>
      <c r="B2" s="73"/>
      <c r="C2" s="73"/>
      <c r="D2" s="73"/>
    </row>
    <row r="3" spans="1:4" ht="15.75">
      <c r="A3" s="73" t="s">
        <v>359</v>
      </c>
      <c r="B3" s="73"/>
      <c r="C3" s="73"/>
      <c r="D3" s="73"/>
    </row>
    <row r="6" spans="1:4" ht="27" customHeight="1">
      <c r="A6" s="51" t="s">
        <v>28</v>
      </c>
      <c r="B6" s="52" t="s">
        <v>23</v>
      </c>
      <c r="C6" s="52" t="s">
        <v>24</v>
      </c>
      <c r="D6" s="52" t="s">
        <v>25</v>
      </c>
    </row>
    <row r="7" spans="1:4" s="61" customFormat="1" ht="25.5" customHeight="1">
      <c r="A7" s="80" t="s">
        <v>64</v>
      </c>
      <c r="B7" s="80"/>
      <c r="C7" s="80"/>
      <c r="D7" s="80"/>
    </row>
    <row r="8" spans="1:4" ht="27" customHeight="1">
      <c r="A8" s="46">
        <v>44073</v>
      </c>
      <c r="B8" s="44">
        <v>15000</v>
      </c>
      <c r="C8" s="49" t="s">
        <v>65</v>
      </c>
      <c r="D8" s="47" t="s">
        <v>352</v>
      </c>
    </row>
    <row r="9" spans="1:4" ht="51">
      <c r="A9" s="43">
        <v>44053</v>
      </c>
      <c r="B9" s="44">
        <v>12000</v>
      </c>
      <c r="C9" s="49" t="s">
        <v>65</v>
      </c>
      <c r="D9" s="47" t="s">
        <v>351</v>
      </c>
    </row>
    <row r="10" spans="1:4" s="62" customFormat="1" ht="15">
      <c r="A10" s="54" t="s">
        <v>1</v>
      </c>
      <c r="B10" s="55">
        <f>SUM(B8:B9)</f>
        <v>27000</v>
      </c>
      <c r="C10" s="93"/>
      <c r="D10" s="94"/>
    </row>
  </sheetData>
  <sheetProtection/>
  <mergeCells count="5">
    <mergeCell ref="A1:D1"/>
    <mergeCell ref="A2:D2"/>
    <mergeCell ref="A3:D3"/>
    <mergeCell ref="A7:D7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2020-09-09T06:15:58Z</dcterms:modified>
  <cp:category/>
  <cp:version/>
  <cp:contentType/>
  <cp:contentStatus/>
</cp:coreProperties>
</file>